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autoCompressPictures="0"/>
  <bookViews>
    <workbookView xWindow="120" yWindow="40" windowWidth="40760" windowHeight="25900" activeTab="1"/>
  </bookViews>
  <sheets>
    <sheet name="Table 1" sheetId="10" r:id="rId1"/>
    <sheet name="Table 2" sheetId="1" r:id="rId2"/>
    <sheet name="Table 3" sheetId="13" r:id="rId3"/>
    <sheet name="Table 4" sheetId="14" r:id="rId4"/>
    <sheet name="Table 6" sheetId="3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14" l="1"/>
  <c r="F16" i="14"/>
  <c r="E16" i="14"/>
  <c r="D16" i="14"/>
  <c r="C16" i="14"/>
  <c r="I15" i="14"/>
  <c r="H15" i="14"/>
  <c r="I13" i="14"/>
  <c r="H13" i="14"/>
  <c r="I12" i="14"/>
  <c r="H12" i="14"/>
  <c r="I11" i="14"/>
  <c r="H11" i="14"/>
  <c r="I9" i="14"/>
  <c r="H9" i="14"/>
  <c r="I6" i="14"/>
  <c r="H6" i="14"/>
  <c r="I4" i="14"/>
  <c r="I16" i="14"/>
  <c r="H4" i="14"/>
  <c r="H16" i="14"/>
</calcChain>
</file>

<file path=xl/sharedStrings.xml><?xml version="1.0" encoding="utf-8"?>
<sst xmlns="http://schemas.openxmlformats.org/spreadsheetml/2006/main" count="1255" uniqueCount="264">
  <si>
    <t>Site #</t>
  </si>
  <si>
    <t>Name</t>
  </si>
  <si>
    <t>Type</t>
  </si>
  <si>
    <t>Dates</t>
  </si>
  <si>
    <t>T</t>
  </si>
  <si>
    <t>pH</t>
  </si>
  <si>
    <t>Sp. Cond.</t>
  </si>
  <si>
    <t>Al</t>
  </si>
  <si>
    <t>As</t>
  </si>
  <si>
    <t>B</t>
  </si>
  <si>
    <t>Ba</t>
  </si>
  <si>
    <t>Br</t>
  </si>
  <si>
    <t>Ca</t>
  </si>
  <si>
    <t>Cd</t>
  </si>
  <si>
    <t>Cl</t>
  </si>
  <si>
    <t>Co</t>
  </si>
  <si>
    <t>Cr</t>
  </si>
  <si>
    <t>Cu</t>
  </si>
  <si>
    <t>F</t>
  </si>
  <si>
    <t>Fe</t>
  </si>
  <si>
    <t>HCO3</t>
  </si>
  <si>
    <t>K</t>
  </si>
  <si>
    <t>Li</t>
  </si>
  <si>
    <t>Mg</t>
  </si>
  <si>
    <t>Mn</t>
  </si>
  <si>
    <t>Mo</t>
  </si>
  <si>
    <t>Na</t>
  </si>
  <si>
    <t>Ni</t>
  </si>
  <si>
    <t>Rb</t>
  </si>
  <si>
    <t>Se</t>
  </si>
  <si>
    <t>SiO2</t>
  </si>
  <si>
    <t>SO4</t>
  </si>
  <si>
    <t>Sr</t>
  </si>
  <si>
    <t>Zn</t>
  </si>
  <si>
    <t>TDS</t>
  </si>
  <si>
    <t>Cation</t>
  </si>
  <si>
    <t>Anion</t>
  </si>
  <si>
    <t>Balance</t>
  </si>
  <si>
    <t>RMC</t>
  </si>
  <si>
    <t>Stream (at CTD probe)</t>
  </si>
  <si>
    <t>&lt;0.001</t>
  </si>
  <si>
    <t>&lt;0.002</t>
  </si>
  <si>
    <t>&lt;0.01</t>
  </si>
  <si>
    <t>&lt;0.003</t>
  </si>
  <si>
    <t>&lt;0.005</t>
  </si>
  <si>
    <t>SLO</t>
  </si>
  <si>
    <t>LRC</t>
  </si>
  <si>
    <t>LBC</t>
  </si>
  <si>
    <t>RLO</t>
  </si>
  <si>
    <t>DPPSW</t>
  </si>
  <si>
    <t>Monument supply well</t>
  </si>
  <si>
    <t>UDC</t>
  </si>
  <si>
    <t>Upper Dry Creek</t>
  </si>
  <si>
    <t>Seep near monitor well</t>
  </si>
  <si>
    <t>SJRM</t>
  </si>
  <si>
    <t>San Joaquin R. abv. Boundary Crk.</t>
  </si>
  <si>
    <t>RMRS</t>
  </si>
  <si>
    <t>Spring on Road blw. Minaret Summit</t>
  </si>
  <si>
    <t>DPP Soda</t>
  </si>
  <si>
    <t>Soda spring at bridge</t>
  </si>
  <si>
    <t>&lt;0.0035</t>
  </si>
  <si>
    <t>&lt;0.0175</t>
  </si>
  <si>
    <t>&lt;0.007</t>
  </si>
  <si>
    <t>ASS</t>
  </si>
  <si>
    <t>Stream at road nr. Agnew Mdws.</t>
  </si>
  <si>
    <t>LBCS</t>
  </si>
  <si>
    <t>Spring S. of Boundary Creek</t>
  </si>
  <si>
    <t>LBCS2</t>
  </si>
  <si>
    <t>Stream feeding Crater Crk.</t>
  </si>
  <si>
    <t>LBCS1</t>
  </si>
  <si>
    <t>LBCU</t>
  </si>
  <si>
    <t>RLOS</t>
  </si>
  <si>
    <t>Headwater spr. on Boundary Crk.</t>
  </si>
  <si>
    <t>Headwater spr. Below Reds Lake</t>
  </si>
  <si>
    <t>RMCS</t>
  </si>
  <si>
    <t>Headwater spr. On Reds Crk.</t>
  </si>
  <si>
    <t>KC</t>
  </si>
  <si>
    <t>KC2</t>
  </si>
  <si>
    <t>BCSS</t>
  </si>
  <si>
    <t>Soda spring blw. Boundary Crk.</t>
  </si>
  <si>
    <t>&lt;0.004</t>
  </si>
  <si>
    <t>&lt;0.02</t>
  </si>
  <si>
    <t>SJRUP</t>
  </si>
  <si>
    <t>San Joaquin R. abv. Monument</t>
  </si>
  <si>
    <t>&lt;0.006</t>
  </si>
  <si>
    <t>RMT</t>
  </si>
  <si>
    <t>Reds Mdw. Tub (hot spr.)</t>
  </si>
  <si>
    <t>LSJR</t>
  </si>
  <si>
    <t>San Joaquin R. blw. Boundary Crk.</t>
  </si>
  <si>
    <t>SLS</t>
  </si>
  <si>
    <t>Sotcher Lake warm spring</t>
  </si>
  <si>
    <t>RL</t>
  </si>
  <si>
    <t>Reds Lake</t>
  </si>
  <si>
    <t>mE</t>
  </si>
  <si>
    <t>mN</t>
  </si>
  <si>
    <t>dD</t>
  </si>
  <si>
    <t>d18O</t>
  </si>
  <si>
    <t>DIC</t>
  </si>
  <si>
    <r>
      <t>pCO</t>
    </r>
    <r>
      <rPr>
        <vertAlign val="subscript"/>
        <sz val="12"/>
        <rFont val="Times New Roman"/>
        <family val="1"/>
      </rPr>
      <t>2</t>
    </r>
  </si>
  <si>
    <t>Code</t>
  </si>
  <si>
    <t>Description</t>
  </si>
  <si>
    <t>Elev. (m)</t>
  </si>
  <si>
    <t>NO3-N</t>
  </si>
  <si>
    <t>PO4-P</t>
  </si>
  <si>
    <t>bromacil</t>
  </si>
  <si>
    <t>&lt;0.36</t>
  </si>
  <si>
    <t>tri(2-butoxyethyl) phosphate</t>
  </si>
  <si>
    <t>&lt;0.8</t>
  </si>
  <si>
    <t>triphenyl phosphate</t>
  </si>
  <si>
    <t>&lt;0.12</t>
  </si>
  <si>
    <t>triethyl citrate (ethyl citrate)</t>
  </si>
  <si>
    <t>&lt;0.16</t>
  </si>
  <si>
    <t>triclosan</t>
  </si>
  <si>
    <t>&lt;0.2</t>
  </si>
  <si>
    <t>tributyl phosphate</t>
  </si>
  <si>
    <t>tris(dichloroisopropyl) phosphate</t>
  </si>
  <si>
    <t>tri(2-chloroethyl) phosphate</t>
  </si>
  <si>
    <t>&lt;0.1</t>
  </si>
  <si>
    <t>beta-stigmastanol</t>
  </si>
  <si>
    <t>&lt;2.6</t>
  </si>
  <si>
    <t>para-nonylphenol ( total) (branched)</t>
  </si>
  <si>
    <t>&lt;2</t>
  </si>
  <si>
    <t>p-cresol</t>
  </si>
  <si>
    <t>&lt;0.08</t>
  </si>
  <si>
    <t>diethoxynonylphenol [total)</t>
  </si>
  <si>
    <t>&lt;5.0</t>
  </si>
  <si>
    <t>n,n-diethyl-meta-toluamide (deet)</t>
  </si>
  <si>
    <t>&lt;0.06</t>
  </si>
  <si>
    <t>methyl salicylate</t>
  </si>
  <si>
    <t>&lt;0.044</t>
  </si>
  <si>
    <t>menthol</t>
  </si>
  <si>
    <t>isoquinoline</t>
  </si>
  <si>
    <t>&lt;0.046</t>
  </si>
  <si>
    <t>isopropylbenzene (cumene)</t>
  </si>
  <si>
    <t>&lt;0.3</t>
  </si>
  <si>
    <t>isoborneol</t>
  </si>
  <si>
    <t>indole</t>
  </si>
  <si>
    <t>hexahydrohexamethyl cyclopentabenzopyran (hhcb)</t>
  </si>
  <si>
    <t>&lt;0.052</t>
  </si>
  <si>
    <t>d-limonene</t>
  </si>
  <si>
    <t>cholesterol</t>
  </si>
  <si>
    <t>&lt;2.0</t>
  </si>
  <si>
    <t>carbazole</t>
  </si>
  <si>
    <t>&lt;0.03</t>
  </si>
  <si>
    <t>camphor</t>
  </si>
  <si>
    <t>beta-sitosterol</t>
  </si>
  <si>
    <t>&lt;4</t>
  </si>
  <si>
    <t>benzophenone</t>
  </si>
  <si>
    <t>anthraquinone</t>
  </si>
  <si>
    <t>acetyl-hexamethyl-tetrahydro-naphthalene (ahtn)</t>
  </si>
  <si>
    <t>&lt;0.028</t>
  </si>
  <si>
    <t>acetophenone</t>
  </si>
  <si>
    <t>&lt;0.4</t>
  </si>
  <si>
    <t>5-methyl-1h-benzotriazole</t>
  </si>
  <si>
    <t>&lt;1.2</t>
  </si>
  <si>
    <t>4-tert-octylphenol</t>
  </si>
  <si>
    <t>&lt;0.14</t>
  </si>
  <si>
    <t>4-n-octylphenol</t>
  </si>
  <si>
    <t>4-cumylphenol</t>
  </si>
  <si>
    <t>&lt;0.060</t>
  </si>
  <si>
    <t>3-methyl-1h-indole (skatol)</t>
  </si>
  <si>
    <t>&lt;0.036</t>
  </si>
  <si>
    <t>3beta-coprostanol</t>
  </si>
  <si>
    <t>&lt;1.8</t>
  </si>
  <si>
    <t>2-methylnaphthalene</t>
  </si>
  <si>
    <t>2,6-dimethylnaphthalene</t>
  </si>
  <si>
    <t>1-methylnaphthalene</t>
  </si>
  <si>
    <t>&lt;0.022</t>
  </si>
  <si>
    <t>cotinine</t>
  </si>
  <si>
    <t>4-octylphenol monoethoxylate (op1eo)</t>
  </si>
  <si>
    <t>&lt;1</t>
  </si>
  <si>
    <t>4-octylphenol diethoxylate (op2eo)</t>
  </si>
  <si>
    <t>metalaxyl</t>
  </si>
  <si>
    <t>caffeine</t>
  </si>
  <si>
    <t>diazinon</t>
  </si>
  <si>
    <t>metolachlor</t>
  </si>
  <si>
    <t>chlorpyrifos</t>
  </si>
  <si>
    <t>1,4-dichlorobenzene</t>
  </si>
  <si>
    <t>&lt;0.04</t>
  </si>
  <si>
    <t>tetrachloroethylene</t>
  </si>
  <si>
    <t>pyrene</t>
  </si>
  <si>
    <t>&lt;0.042</t>
  </si>
  <si>
    <t>phenol</t>
  </si>
  <si>
    <t>phenanthrene</t>
  </si>
  <si>
    <t>&lt;0.016</t>
  </si>
  <si>
    <t>naphthalene</t>
  </si>
  <si>
    <t>isophorone</t>
  </si>
  <si>
    <t>&lt;0.032</t>
  </si>
  <si>
    <t>fluoranthene</t>
  </si>
  <si>
    <t>&lt;0.024</t>
  </si>
  <si>
    <t>bromoform</t>
  </si>
  <si>
    <t>benz[a]pyrene</t>
  </si>
  <si>
    <t>anthracene</t>
  </si>
  <si>
    <t>prometon</t>
  </si>
  <si>
    <t>carbaryl</t>
  </si>
  <si>
    <t>Compound</t>
  </si>
  <si>
    <t>&lt;0.32</t>
  </si>
  <si>
    <r>
      <t>Detection limit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g/L)</t>
    </r>
  </si>
  <si>
    <t>Table 6.  Emerging Contaminant compounds and their detection limits.</t>
  </si>
  <si>
    <t>King Crk.</t>
  </si>
  <si>
    <t>Intermittent trib. to King Crk.</t>
  </si>
  <si>
    <r>
      <t>Table 3.  Dissolved inorganic carbon (DIC) and the Henry law pressure of dissolved 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(pCO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 calculated from</t>
    </r>
  </si>
  <si>
    <r>
      <rPr>
        <sz val="12"/>
        <rFont val="Symbol"/>
        <family val="1"/>
        <charset val="2"/>
      </rPr>
      <t>d</t>
    </r>
    <r>
      <rPr>
        <vertAlign val="superscript"/>
        <sz val="12"/>
        <rFont val="Times New Roman"/>
        <family val="1"/>
      </rPr>
      <t>13</t>
    </r>
    <r>
      <rPr>
        <sz val="12"/>
        <rFont val="Times New Roman"/>
        <family val="1"/>
      </rPr>
      <t>C</t>
    </r>
  </si>
  <si>
    <r>
      <t xml:space="preserve">field pH and alkalinity.  Measured </t>
    </r>
    <r>
      <rPr>
        <sz val="12"/>
        <color theme="1"/>
        <rFont val="Symbol"/>
        <family val="1"/>
        <charset val="2"/>
      </rPr>
      <t>d</t>
    </r>
    <r>
      <rPr>
        <vertAlign val="superscript"/>
        <sz val="12"/>
        <color theme="1"/>
        <rFont val="Times New Roman"/>
        <family val="1"/>
      </rPr>
      <t>13</t>
    </r>
    <r>
      <rPr>
        <sz val="12"/>
        <color theme="1"/>
        <rFont val="Times New Roman"/>
        <family val="1"/>
      </rPr>
      <t>C of DIC.  DIC in mmol/kg-fluid; pCO</t>
    </r>
    <r>
      <rPr>
        <vertAlign val="sub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 xml:space="preserve"> in atm; </t>
    </r>
    <r>
      <rPr>
        <sz val="12"/>
        <color theme="1"/>
        <rFont val="Symbol"/>
        <family val="1"/>
        <charset val="2"/>
      </rPr>
      <t>d</t>
    </r>
    <r>
      <rPr>
        <vertAlign val="superscript"/>
        <sz val="12"/>
        <color theme="1"/>
        <rFont val="Times New Roman"/>
        <family val="1"/>
      </rPr>
      <t>13</t>
    </r>
    <r>
      <rPr>
        <sz val="12"/>
        <color theme="1"/>
        <rFont val="Times New Roman"/>
        <family val="1"/>
      </rPr>
      <t>C in per mil (VPDB).</t>
    </r>
  </si>
  <si>
    <t>Monument supply well at well head</t>
  </si>
  <si>
    <t>Table 1.  Descriptions of sample sites and locations (NAD83).  Elevations from handheld GPS (unsurveyed).</t>
  </si>
  <si>
    <t>Table 4.  Gaged streamflow at the five monitoring sites in L/s.</t>
  </si>
  <si>
    <t>Result group</t>
  </si>
  <si>
    <t>Total*</t>
  </si>
  <si>
    <t>LRC - (RMC + SLO)</t>
  </si>
  <si>
    <t>I</t>
  </si>
  <si>
    <t>II</t>
  </si>
  <si>
    <t>III</t>
  </si>
  <si>
    <t>IV</t>
  </si>
  <si>
    <t>V</t>
  </si>
  <si>
    <t>VI</t>
  </si>
  <si>
    <t>VII</t>
  </si>
  <si>
    <t>Average</t>
  </si>
  <si>
    <t>*LRC + RLO + LBC</t>
  </si>
  <si>
    <t>SIEN seep</t>
  </si>
  <si>
    <t>PC1</t>
  </si>
  <si>
    <t>Creek at Pacific Crest trail</t>
  </si>
  <si>
    <t>PC2</t>
  </si>
  <si>
    <t>SL1</t>
  </si>
  <si>
    <t>Spring in granite abv. Sotcher Lake</t>
  </si>
  <si>
    <t>SL2</t>
  </si>
  <si>
    <t>Creek draining granite abv. Sotcher Lake</t>
  </si>
  <si>
    <t>SL3</t>
  </si>
  <si>
    <t>Spring from landslide abv. Sotcher Lake</t>
  </si>
  <si>
    <t>SL4</t>
  </si>
  <si>
    <t>Seep at trail abv. Sotcher Lake</t>
  </si>
  <si>
    <t>SL5</t>
  </si>
  <si>
    <t>Seep above alder thicket nr. Sotcher Lake</t>
  </si>
  <si>
    <t>SL6</t>
  </si>
  <si>
    <t>Spring on old pack trail nr. Sotcher Lake</t>
  </si>
  <si>
    <t>SL7</t>
  </si>
  <si>
    <t>Spring on trail nr. Sotcher Lake</t>
  </si>
  <si>
    <t>RMR2</t>
  </si>
  <si>
    <t>SL8</t>
  </si>
  <si>
    <t>Sotcher Lake discharge</t>
  </si>
  <si>
    <r>
      <t xml:space="preserve">General analytical uncertainties are ±10 percent for concentrations &gt;1 mg/L and increase to ±50 percent for concentrations &lt;0.01 mg/L. Uncertainties in isotopic values are ±2‰ for </t>
    </r>
    <r>
      <rPr>
        <sz val="12"/>
        <color theme="1"/>
        <rFont val="Symbol"/>
        <family val="1"/>
        <charset val="2"/>
      </rPr>
      <t>d</t>
    </r>
    <r>
      <rPr>
        <sz val="12"/>
        <color theme="1"/>
        <rFont val="Times New Roman"/>
        <family val="1"/>
      </rPr>
      <t xml:space="preserve">D and ±0.2‰ for </t>
    </r>
    <r>
      <rPr>
        <sz val="12"/>
        <color theme="1"/>
        <rFont val="Symbol"/>
        <family val="1"/>
        <charset val="2"/>
      </rPr>
      <t>d</t>
    </r>
    <r>
      <rPr>
        <vertAlign val="superscript"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>O.</t>
    </r>
  </si>
  <si>
    <t>San Joaquin River above monument</t>
  </si>
  <si>
    <t>San Joaquin River above Boundary Creek</t>
  </si>
  <si>
    <t>San Joaquin River below Boundary Creek</t>
  </si>
  <si>
    <t>Spring on road below Minaret Summit</t>
  </si>
  <si>
    <t>Soda spring below Boundary Creek</t>
  </si>
  <si>
    <t>Reds Meadow Tub (hot spring)</t>
  </si>
  <si>
    <t>Headwater spring on Reds Creek</t>
  </si>
  <si>
    <t>Headwater spring on Boundary Creek</t>
  </si>
  <si>
    <t>Headwater spring below Reds Lake</t>
  </si>
  <si>
    <t>Creek at Pacific Crest Trail</t>
  </si>
  <si>
    <t>Spring in granite above Sotcher Lake</t>
  </si>
  <si>
    <t>Creek draining granite above Sotcher Lake</t>
  </si>
  <si>
    <t>Spring from landslide above Sotcher Lake</t>
  </si>
  <si>
    <t>Seep at trail above Sotcher Lake</t>
  </si>
  <si>
    <t>Seep above alder thicket near Sotcher Lake</t>
  </si>
  <si>
    <t>Spring on old pack trail near Sotcher Lake</t>
  </si>
  <si>
    <t>Spring on trail near Sotcher Lake</t>
  </si>
  <si>
    <t>Stream at road near Agnew Meadows</t>
  </si>
  <si>
    <t>Spring south of Boundary Creek</t>
  </si>
  <si>
    <t>Stream feeding Crater Creek</t>
  </si>
  <si>
    <t>King Creek</t>
  </si>
  <si>
    <t>Intermittent tributary to King Creek</t>
  </si>
  <si>
    <r>
      <t>Table 2.  Chemical data for springs, streams, and a water supply well sampled during this study.  Temperature (T) in °C, specific conductance (Sp. Cond.) in µS/cm, chemical species and total dissolved solids (TDS) in mg/L, anions and cations in meq/L, isotopic ratios in ‰-VSMOW.  HCO</t>
    </r>
    <r>
      <rPr>
        <vertAlign val="subscript"/>
        <sz val="12"/>
        <color theme="1"/>
        <rFont val="Times New Roman"/>
        <family val="1"/>
      </rPr>
      <t>3</t>
    </r>
    <r>
      <rPr>
        <sz val="12"/>
        <color theme="1"/>
        <rFont val="Times New Roman"/>
        <family val="1"/>
      </rPr>
      <t xml:space="preserve"> is alkalinity as bicarbonate. CTD, conductivity-temperature-depth.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</si>
</sst>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0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Times"/>
      <family val="1"/>
    </font>
    <font>
      <sz val="1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Times"/>
      <family val="1"/>
    </font>
    <font>
      <sz val="12"/>
      <name val="Symbol"/>
      <family val="1"/>
      <charset val="2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bscript"/>
      <sz val="12"/>
      <color theme="1"/>
      <name val="Times New Roman"/>
      <family val="1"/>
    </font>
    <font>
      <vertAlign val="superscript"/>
      <sz val="12"/>
      <name val="Times New Roman"/>
      <family val="1"/>
    </font>
    <font>
      <sz val="12"/>
      <color theme="1"/>
      <name val="Symbol"/>
      <family val="1"/>
      <charset val="2"/>
    </font>
    <font>
      <vertAlign val="superscript"/>
      <sz val="12"/>
      <color theme="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0" fontId="1" fillId="0" borderId="0"/>
    <xf numFmtId="0" fontId="2" fillId="0" borderId="0"/>
    <xf numFmtId="0" fontId="5" fillId="0" borderId="0"/>
    <xf numFmtId="0" fontId="2" fillId="0" borderId="0"/>
    <xf numFmtId="0" fontId="9" fillId="0" borderId="0"/>
    <xf numFmtId="0" fontId="7" fillId="0" borderId="0"/>
    <xf numFmtId="0" fontId="11" fillId="0" borderId="0"/>
    <xf numFmtId="0" fontId="24" fillId="0" borderId="0"/>
  </cellStyleXfs>
  <cellXfs count="130">
    <xf numFmtId="0" fontId="0" fillId="0" borderId="0" xfId="0"/>
    <xf numFmtId="0" fontId="3" fillId="0" borderId="0" xfId="1" applyFont="1" applyAlignment="1">
      <alignment horizontal="center"/>
    </xf>
    <xf numFmtId="2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14" fontId="3" fillId="0" borderId="0" xfId="1" applyNumberFormat="1" applyFont="1" applyAlignment="1">
      <alignment horizontal="center"/>
    </xf>
    <xf numFmtId="1" fontId="3" fillId="0" borderId="0" xfId="1" applyNumberFormat="1" applyFont="1" applyAlignment="1">
      <alignment horizontal="center"/>
    </xf>
    <xf numFmtId="167" fontId="3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3" fillId="0" borderId="0" xfId="2" applyFont="1" applyAlignment="1">
      <alignment horizontal="center"/>
    </xf>
    <xf numFmtId="164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" fontId="4" fillId="0" borderId="0" xfId="1" applyNumberFormat="1" applyFont="1" applyFill="1" applyAlignment="1">
      <alignment horizontal="center"/>
    </xf>
    <xf numFmtId="10" fontId="4" fillId="0" borderId="0" xfId="1" applyNumberFormat="1" applyFont="1" applyFill="1" applyAlignment="1">
      <alignment horizontal="center"/>
    </xf>
    <xf numFmtId="166" fontId="3" fillId="0" borderId="0" xfId="1" applyNumberFormat="1" applyFont="1" applyAlignment="1">
      <alignment horizontal="center"/>
    </xf>
    <xf numFmtId="2" fontId="3" fillId="0" borderId="0" xfId="1" applyNumberFormat="1" applyFont="1" applyFill="1" applyAlignment="1">
      <alignment horizontal="center"/>
    </xf>
    <xf numFmtId="167" fontId="3" fillId="0" borderId="0" xfId="1" applyNumberFormat="1" applyFont="1" applyFill="1" applyAlignment="1">
      <alignment horizontal="center"/>
    </xf>
    <xf numFmtId="0" fontId="3" fillId="0" borderId="0" xfId="3" applyFont="1" applyAlignment="1">
      <alignment horizontal="center"/>
    </xf>
    <xf numFmtId="164" fontId="3" fillId="0" borderId="0" xfId="3" applyNumberFormat="1" applyFont="1" applyAlignment="1">
      <alignment horizontal="center"/>
    </xf>
    <xf numFmtId="2" fontId="3" fillId="0" borderId="0" xfId="3" applyNumberFormat="1" applyFont="1" applyAlignment="1">
      <alignment horizontal="center"/>
    </xf>
    <xf numFmtId="14" fontId="3" fillId="0" borderId="0" xfId="3" applyNumberFormat="1" applyFont="1" applyAlignment="1">
      <alignment horizontal="center"/>
    </xf>
    <xf numFmtId="165" fontId="3" fillId="0" borderId="0" xfId="3" applyNumberFormat="1" applyFont="1" applyAlignment="1">
      <alignment horizontal="center"/>
    </xf>
    <xf numFmtId="1" fontId="3" fillId="0" borderId="0" xfId="3" applyNumberFormat="1" applyFont="1" applyAlignment="1">
      <alignment horizontal="center"/>
    </xf>
    <xf numFmtId="2" fontId="3" fillId="0" borderId="0" xfId="3" applyNumberFormat="1" applyFont="1" applyFill="1" applyAlignment="1">
      <alignment horizontal="center"/>
    </xf>
    <xf numFmtId="167" fontId="3" fillId="0" borderId="0" xfId="3" applyNumberFormat="1" applyFont="1" applyFill="1" applyAlignment="1">
      <alignment horizontal="center"/>
    </xf>
    <xf numFmtId="0" fontId="3" fillId="0" borderId="0" xfId="4" applyFont="1" applyAlignment="1">
      <alignment horizontal="center"/>
    </xf>
    <xf numFmtId="164" fontId="3" fillId="0" borderId="0" xfId="4" applyNumberFormat="1" applyFont="1" applyAlignment="1">
      <alignment horizontal="center"/>
    </xf>
    <xf numFmtId="2" fontId="3" fillId="0" borderId="0" xfId="4" applyNumberFormat="1" applyFont="1" applyAlignment="1">
      <alignment horizontal="center"/>
    </xf>
    <xf numFmtId="14" fontId="3" fillId="0" borderId="0" xfId="4" applyNumberFormat="1" applyFont="1" applyAlignment="1">
      <alignment horizontal="center"/>
    </xf>
    <xf numFmtId="165" fontId="3" fillId="0" borderId="0" xfId="4" applyNumberFormat="1" applyFont="1" applyAlignment="1">
      <alignment horizontal="center"/>
    </xf>
    <xf numFmtId="1" fontId="3" fillId="0" borderId="0" xfId="4" applyNumberFormat="1" applyFont="1" applyAlignment="1">
      <alignment horizontal="center"/>
    </xf>
    <xf numFmtId="2" fontId="3" fillId="0" borderId="0" xfId="4" applyNumberFormat="1" applyFont="1" applyFill="1" applyAlignment="1">
      <alignment horizontal="center"/>
    </xf>
    <xf numFmtId="167" fontId="3" fillId="0" borderId="0" xfId="4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7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165" fontId="4" fillId="0" borderId="0" xfId="1" applyNumberFormat="1" applyFont="1" applyAlignment="1">
      <alignment horizontal="center"/>
    </xf>
    <xf numFmtId="165" fontId="0" fillId="0" borderId="0" xfId="0" applyNumberFormat="1"/>
    <xf numFmtId="2" fontId="3" fillId="0" borderId="0" xfId="2" applyNumberFormat="1" applyFont="1" applyAlignment="1">
      <alignment horizontal="center"/>
    </xf>
    <xf numFmtId="1" fontId="3" fillId="0" borderId="0" xfId="3" applyNumberFormat="1" applyFont="1" applyFill="1" applyAlignment="1">
      <alignment horizontal="center"/>
    </xf>
    <xf numFmtId="1" fontId="3" fillId="0" borderId="0" xfId="4" applyNumberFormat="1" applyFont="1" applyFill="1" applyAlignment="1">
      <alignment horizontal="center"/>
    </xf>
    <xf numFmtId="1" fontId="3" fillId="0" borderId="0" xfId="1" applyNumberFormat="1" applyFont="1" applyFill="1" applyAlignment="1">
      <alignment horizontal="center"/>
    </xf>
    <xf numFmtId="2" fontId="4" fillId="0" borderId="0" xfId="1" applyNumberFormat="1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10" fillId="0" borderId="0" xfId="5" applyNumberFormat="1" applyFont="1" applyAlignment="1">
      <alignment horizontal="center"/>
    </xf>
    <xf numFmtId="1" fontId="7" fillId="0" borderId="0" xfId="6" applyNumberFormat="1" applyAlignment="1">
      <alignment horizontal="center"/>
    </xf>
    <xf numFmtId="22" fontId="6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left"/>
    </xf>
    <xf numFmtId="10" fontId="3" fillId="0" borderId="0" xfId="1" applyNumberFormat="1" applyFont="1" applyFill="1" applyAlignment="1">
      <alignment horizontal="center"/>
    </xf>
    <xf numFmtId="0" fontId="15" fillId="0" borderId="0" xfId="0" applyFont="1"/>
    <xf numFmtId="0" fontId="2" fillId="0" borderId="0" xfId="1" applyFont="1"/>
    <xf numFmtId="0" fontId="16" fillId="0" borderId="0" xfId="1" applyFont="1"/>
    <xf numFmtId="164" fontId="15" fillId="0" borderId="0" xfId="0" applyNumberFormat="1" applyFont="1"/>
    <xf numFmtId="2" fontId="15" fillId="0" borderId="0" xfId="0" applyNumberFormat="1" applyFont="1"/>
    <xf numFmtId="1" fontId="15" fillId="0" borderId="0" xfId="0" applyNumberFormat="1" applyFont="1"/>
    <xf numFmtId="165" fontId="15" fillId="0" borderId="0" xfId="0" applyNumberFormat="1" applyFont="1"/>
    <xf numFmtId="164" fontId="15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6" fillId="0" borderId="1" xfId="0" applyFont="1" applyBorder="1"/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10" fillId="0" borderId="1" xfId="5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5" fontId="3" fillId="0" borderId="1" xfId="3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/>
    <xf numFmtId="2" fontId="6" fillId="0" borderId="1" xfId="0" applyNumberFormat="1" applyFont="1" applyBorder="1"/>
    <xf numFmtId="1" fontId="6" fillId="0" borderId="1" xfId="0" applyNumberFormat="1" applyFont="1" applyBorder="1"/>
    <xf numFmtId="165" fontId="6" fillId="0" borderId="1" xfId="0" applyNumberFormat="1" applyFont="1" applyBorder="1"/>
    <xf numFmtId="164" fontId="3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14" fontId="3" fillId="0" borderId="1" xfId="3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3" fillId="0" borderId="1" xfId="1" applyNumberFormat="1" applyFont="1" applyBorder="1" applyAlignment="1">
      <alignment horizontal="center"/>
    </xf>
    <xf numFmtId="0" fontId="16" fillId="0" borderId="0" xfId="1" applyFont="1" applyAlignment="1">
      <alignment horizontal="left"/>
    </xf>
    <xf numFmtId="0" fontId="23" fillId="0" borderId="0" xfId="0" applyFont="1"/>
    <xf numFmtId="0" fontId="14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6" fillId="0" borderId="0" xfId="8" applyNumberFormat="1" applyFont="1" applyAlignment="1">
      <alignment horizontal="center"/>
    </xf>
  </cellXfs>
  <cellStyles count="9">
    <cellStyle name="Normal" xfId="0" builtinId="0"/>
    <cellStyle name="Normal 2" xfId="1"/>
    <cellStyle name="Normal 2 2" xfId="7"/>
    <cellStyle name="Normal 3" xfId="3"/>
    <cellStyle name="Normal 4" xfId="4"/>
    <cellStyle name="Normal 5" xfId="5"/>
    <cellStyle name="Normal 6" xfId="6"/>
    <cellStyle name="Normal 7" xfId="8"/>
    <cellStyle name="Normal_IC template for caustic sampl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77"/>
  <sheetViews>
    <sheetView zoomScale="75" zoomScaleNormal="75" zoomScalePageLayoutView="75" workbookViewId="0"/>
  </sheetViews>
  <sheetFormatPr baseColWidth="10" defaultColWidth="8.83203125" defaultRowHeight="15" x14ac:dyDescent="0"/>
  <cols>
    <col min="2" max="2" width="17.1640625" customWidth="1"/>
    <col min="3" max="3" width="40.6640625" customWidth="1"/>
    <col min="4" max="6" width="11.83203125" style="70" customWidth="1"/>
    <col min="7" max="7" width="32" style="59" customWidth="1"/>
    <col min="8" max="8" width="32" style="61" customWidth="1"/>
    <col min="9" max="11" width="8.83203125" style="61"/>
    <col min="13" max="13" width="8.83203125" style="57"/>
    <col min="14" max="14" width="8.83203125" style="61"/>
    <col min="15" max="15" width="8.83203125" style="58"/>
    <col min="16" max="18" width="8.83203125" style="61"/>
    <col min="19" max="19" width="8.83203125" style="58"/>
    <col min="20" max="20" width="8.83203125" style="61"/>
    <col min="21" max="21" width="8.83203125" style="59"/>
    <col min="22" max="22" width="8.83203125" style="57"/>
    <col min="23" max="23" width="8.83203125" style="61"/>
    <col min="24" max="24" width="8.83203125" style="57"/>
    <col min="27" max="27" width="8.83203125" style="57"/>
    <col min="28" max="28" width="8.83203125" style="61"/>
    <col min="29" max="31" width="8.83203125" style="58"/>
    <col min="32" max="32" width="8.83203125" style="61"/>
    <col min="33" max="33" width="8.83203125" style="59"/>
    <col min="34" max="34" width="8.83203125" style="58"/>
    <col min="35" max="36" width="8.83203125" style="61"/>
    <col min="37" max="37" width="8.83203125" style="59"/>
    <col min="38" max="39" width="8.83203125" style="58"/>
    <col min="43" max="43" width="10.33203125" style="52" bestFit="1" customWidth="1"/>
    <col min="44" max="49" width="9.33203125" style="52" bestFit="1" customWidth="1"/>
  </cols>
  <sheetData>
    <row r="1" spans="1:41">
      <c r="A1" s="90" t="s">
        <v>205</v>
      </c>
      <c r="B1" s="91"/>
      <c r="C1" s="91"/>
      <c r="D1" s="92"/>
      <c r="E1" s="92"/>
      <c r="F1" s="92"/>
    </row>
    <row r="2" spans="1:41">
      <c r="A2" s="5" t="s">
        <v>0</v>
      </c>
      <c r="B2" s="8" t="s">
        <v>99</v>
      </c>
      <c r="C2" s="8" t="s">
        <v>100</v>
      </c>
      <c r="D2" s="71" t="s">
        <v>93</v>
      </c>
      <c r="E2" s="71" t="s">
        <v>94</v>
      </c>
      <c r="F2" s="15" t="s">
        <v>101</v>
      </c>
      <c r="G2" s="15"/>
      <c r="H2" s="60"/>
      <c r="I2" s="60"/>
      <c r="J2" s="60"/>
      <c r="K2" s="60"/>
      <c r="L2" s="13"/>
      <c r="M2" s="14"/>
      <c r="N2" s="60"/>
      <c r="O2" s="62"/>
      <c r="P2" s="60"/>
      <c r="Q2" s="60"/>
      <c r="R2" s="60"/>
      <c r="S2" s="62"/>
      <c r="T2" s="60"/>
      <c r="U2" s="15"/>
      <c r="V2" s="14"/>
      <c r="W2" s="60"/>
      <c r="X2" s="14"/>
      <c r="Y2" s="8"/>
      <c r="Z2" s="8"/>
      <c r="AA2" s="14"/>
      <c r="AB2" s="60"/>
      <c r="AC2" s="12"/>
      <c r="AD2" s="12"/>
      <c r="AE2" s="12"/>
      <c r="AF2" s="60"/>
      <c r="AG2" s="15"/>
      <c r="AH2" s="62"/>
      <c r="AI2" s="60"/>
      <c r="AJ2" s="60"/>
      <c r="AK2" s="16"/>
      <c r="AL2" s="66"/>
      <c r="AM2" s="66"/>
      <c r="AN2" s="17"/>
      <c r="AO2" s="1"/>
    </row>
    <row r="3" spans="1:41">
      <c r="A3" s="78">
        <v>1</v>
      </c>
      <c r="B3" s="77" t="s">
        <v>38</v>
      </c>
      <c r="C3" s="1" t="s">
        <v>39</v>
      </c>
      <c r="D3" s="55">
        <v>317097</v>
      </c>
      <c r="E3" s="55">
        <v>4165551.6666666665</v>
      </c>
      <c r="F3" s="10">
        <v>2362</v>
      </c>
      <c r="G3" s="1"/>
      <c r="H3" s="9"/>
      <c r="I3" s="3"/>
      <c r="J3" s="3"/>
      <c r="K3" s="3"/>
      <c r="L3" s="1"/>
      <c r="M3" s="4"/>
      <c r="N3" s="3"/>
      <c r="O3" s="2"/>
      <c r="P3" s="3"/>
      <c r="Q3" s="3"/>
      <c r="R3" s="3"/>
      <c r="S3" s="2"/>
      <c r="T3" s="3"/>
      <c r="U3" s="10"/>
      <c r="V3" s="4"/>
      <c r="W3" s="3"/>
      <c r="X3" s="4"/>
      <c r="Y3" s="3"/>
      <c r="Z3" s="3"/>
      <c r="AA3" s="4"/>
      <c r="AB3" s="3"/>
      <c r="AC3" s="2"/>
      <c r="AD3" s="2"/>
      <c r="AE3" s="2"/>
      <c r="AF3" s="3"/>
      <c r="AG3" s="10"/>
      <c r="AH3" s="2"/>
      <c r="AI3" s="3"/>
      <c r="AJ3" s="3"/>
      <c r="AK3" s="10"/>
      <c r="AL3" s="2"/>
      <c r="AM3" s="2"/>
      <c r="AN3" s="11"/>
      <c r="AO3" s="2"/>
    </row>
    <row r="4" spans="1:41">
      <c r="A4" s="78">
        <v>2</v>
      </c>
      <c r="B4" s="77" t="s">
        <v>45</v>
      </c>
      <c r="C4" s="1" t="s">
        <v>39</v>
      </c>
      <c r="D4" s="10">
        <v>316813</v>
      </c>
      <c r="E4" s="10">
        <v>4165656.5</v>
      </c>
      <c r="F4" s="10">
        <v>2316</v>
      </c>
      <c r="G4" s="1"/>
      <c r="H4" s="9"/>
      <c r="I4" s="3"/>
      <c r="J4" s="3"/>
      <c r="K4" s="3"/>
      <c r="L4" s="18"/>
      <c r="M4" s="4"/>
      <c r="N4" s="3"/>
      <c r="O4" s="2"/>
      <c r="P4" s="3"/>
      <c r="Q4" s="3"/>
      <c r="R4" s="3"/>
      <c r="S4" s="2"/>
      <c r="T4" s="3"/>
      <c r="U4" s="10"/>
      <c r="V4" s="4"/>
      <c r="W4" s="3"/>
      <c r="X4" s="4"/>
      <c r="Y4" s="4"/>
      <c r="Z4" s="4"/>
      <c r="AA4" s="4"/>
      <c r="AB4" s="3"/>
      <c r="AC4" s="2"/>
      <c r="AD4" s="2"/>
      <c r="AE4" s="2"/>
      <c r="AF4" s="3"/>
      <c r="AG4" s="10"/>
      <c r="AH4" s="2"/>
      <c r="AI4" s="3"/>
      <c r="AJ4" s="3"/>
      <c r="AK4" s="10"/>
      <c r="AL4" s="2"/>
      <c r="AM4" s="2"/>
      <c r="AN4" s="11"/>
      <c r="AO4" s="2"/>
    </row>
    <row r="5" spans="1:41">
      <c r="A5" s="78">
        <v>3</v>
      </c>
      <c r="B5" s="77" t="s">
        <v>46</v>
      </c>
      <c r="C5" s="1" t="s">
        <v>39</v>
      </c>
      <c r="D5" s="10">
        <v>316304</v>
      </c>
      <c r="E5" s="10">
        <v>4165699.5</v>
      </c>
      <c r="F5" s="10">
        <v>2315</v>
      </c>
      <c r="G5" s="1"/>
      <c r="H5" s="9"/>
      <c r="I5" s="3"/>
      <c r="J5" s="3"/>
      <c r="K5" s="3"/>
      <c r="L5" s="18"/>
      <c r="M5" s="4"/>
      <c r="N5" s="3"/>
      <c r="O5" s="2"/>
      <c r="P5" s="3"/>
      <c r="Q5" s="3"/>
      <c r="R5" s="3"/>
      <c r="S5" s="2"/>
      <c r="T5" s="3"/>
      <c r="U5" s="10"/>
      <c r="V5" s="4"/>
      <c r="W5" s="3"/>
      <c r="X5" s="4"/>
      <c r="Y5" s="4"/>
      <c r="Z5" s="4"/>
      <c r="AA5" s="4"/>
      <c r="AB5" s="3"/>
      <c r="AC5" s="2"/>
      <c r="AD5" s="2"/>
      <c r="AE5" s="2"/>
      <c r="AF5" s="3"/>
      <c r="AG5" s="10"/>
      <c r="AH5" s="2"/>
      <c r="AI5" s="3"/>
      <c r="AJ5" s="3"/>
      <c r="AK5" s="10"/>
      <c r="AL5" s="2"/>
      <c r="AM5" s="2"/>
      <c r="AN5" s="11"/>
    </row>
    <row r="6" spans="1:41">
      <c r="A6" s="78">
        <v>4</v>
      </c>
      <c r="B6" s="77" t="s">
        <v>47</v>
      </c>
      <c r="C6" s="1" t="s">
        <v>39</v>
      </c>
      <c r="D6" s="10">
        <v>316300.75</v>
      </c>
      <c r="E6" s="10">
        <v>4164025</v>
      </c>
      <c r="F6" s="10">
        <v>2260</v>
      </c>
      <c r="G6" s="1"/>
      <c r="H6" s="9"/>
      <c r="I6" s="3"/>
      <c r="J6" s="3"/>
      <c r="K6" s="3"/>
      <c r="L6" s="1"/>
      <c r="M6" s="4"/>
      <c r="N6" s="3"/>
      <c r="O6" s="2"/>
      <c r="P6" s="3"/>
      <c r="Q6" s="3"/>
      <c r="R6" s="3"/>
      <c r="S6" s="2"/>
      <c r="T6" s="3"/>
      <c r="U6" s="10"/>
      <c r="V6" s="4"/>
      <c r="W6" s="3"/>
      <c r="X6" s="4"/>
      <c r="Y6" s="4"/>
      <c r="Z6" s="3"/>
      <c r="AA6" s="4"/>
      <c r="AB6" s="3"/>
      <c r="AC6" s="2"/>
      <c r="AD6" s="2"/>
      <c r="AE6" s="2"/>
      <c r="AF6" s="3"/>
      <c r="AG6" s="10"/>
      <c r="AH6" s="2"/>
      <c r="AI6" s="3"/>
      <c r="AJ6" s="3"/>
      <c r="AK6" s="10"/>
      <c r="AL6" s="2"/>
      <c r="AM6" s="2"/>
      <c r="AN6" s="11"/>
    </row>
    <row r="7" spans="1:41">
      <c r="A7" s="78">
        <v>5</v>
      </c>
      <c r="B7" s="77" t="s">
        <v>48</v>
      </c>
      <c r="C7" s="1" t="s">
        <v>39</v>
      </c>
      <c r="D7" s="10">
        <v>317065</v>
      </c>
      <c r="E7" s="10">
        <v>4168077.6666666665</v>
      </c>
      <c r="F7" s="10">
        <v>2369</v>
      </c>
      <c r="G7" s="1"/>
      <c r="H7" s="9"/>
      <c r="I7" s="3"/>
      <c r="J7" s="3"/>
      <c r="K7" s="3"/>
      <c r="L7" s="1"/>
      <c r="M7" s="4"/>
      <c r="N7" s="3"/>
      <c r="O7" s="2"/>
      <c r="P7" s="3"/>
      <c r="Q7" s="3"/>
      <c r="R7" s="3"/>
      <c r="S7" s="2"/>
      <c r="T7" s="3"/>
      <c r="U7" s="10"/>
      <c r="V7" s="4"/>
      <c r="W7" s="3"/>
      <c r="X7" s="4"/>
      <c r="Y7" s="3"/>
      <c r="Z7" s="3"/>
      <c r="AA7" s="4"/>
      <c r="AB7" s="3"/>
      <c r="AC7" s="2"/>
      <c r="AD7" s="2"/>
      <c r="AE7" s="2"/>
      <c r="AF7" s="3"/>
      <c r="AG7" s="10"/>
      <c r="AH7" s="2"/>
      <c r="AI7" s="3"/>
      <c r="AJ7" s="3"/>
      <c r="AK7" s="10"/>
      <c r="AL7" s="2"/>
      <c r="AM7" s="2"/>
      <c r="AN7" s="11"/>
    </row>
    <row r="8" spans="1:41">
      <c r="A8" s="78">
        <v>6</v>
      </c>
      <c r="B8" s="77" t="s">
        <v>49</v>
      </c>
      <c r="C8" s="1" t="s">
        <v>204</v>
      </c>
      <c r="D8" s="71">
        <v>316035</v>
      </c>
      <c r="E8" s="71">
        <v>4167059</v>
      </c>
      <c r="F8" s="10">
        <v>2338</v>
      </c>
      <c r="G8" s="1"/>
      <c r="H8" s="9"/>
      <c r="I8" s="3"/>
      <c r="J8" s="3"/>
      <c r="K8" s="3"/>
      <c r="L8" s="1"/>
      <c r="M8" s="4"/>
      <c r="N8" s="3"/>
      <c r="O8" s="2"/>
      <c r="P8" s="3"/>
      <c r="Q8" s="3"/>
      <c r="R8" s="3"/>
      <c r="S8" s="2"/>
      <c r="T8" s="3"/>
      <c r="U8" s="10"/>
      <c r="V8" s="4"/>
      <c r="W8" s="3"/>
      <c r="X8" s="4"/>
      <c r="Y8" s="3"/>
      <c r="Z8" s="3"/>
      <c r="AA8" s="4"/>
      <c r="AB8" s="3"/>
      <c r="AC8" s="2"/>
      <c r="AD8" s="2"/>
      <c r="AE8" s="2"/>
      <c r="AF8" s="3"/>
      <c r="AG8" s="10"/>
      <c r="AH8" s="2"/>
      <c r="AI8" s="3"/>
      <c r="AJ8" s="3"/>
      <c r="AK8" s="10"/>
      <c r="AL8" s="2"/>
      <c r="AM8" s="2"/>
      <c r="AN8" s="11"/>
    </row>
    <row r="9" spans="1:41">
      <c r="A9" s="78">
        <v>7</v>
      </c>
      <c r="B9" s="77" t="s">
        <v>51</v>
      </c>
      <c r="C9" s="1" t="s">
        <v>52</v>
      </c>
      <c r="D9" s="71">
        <v>320405</v>
      </c>
      <c r="E9" s="71">
        <v>4169245</v>
      </c>
      <c r="F9" s="10">
        <v>2697</v>
      </c>
      <c r="I9" s="3"/>
      <c r="J9" s="3"/>
      <c r="K9" s="3"/>
      <c r="L9" s="1"/>
      <c r="M9" s="4"/>
      <c r="N9" s="3"/>
      <c r="O9" s="4"/>
      <c r="P9" s="3"/>
      <c r="Q9" s="3"/>
      <c r="R9" s="3"/>
      <c r="S9" s="2"/>
      <c r="T9" s="3"/>
      <c r="U9" s="10"/>
      <c r="V9" s="4"/>
      <c r="W9" s="3"/>
      <c r="X9" s="4"/>
      <c r="Y9" s="3"/>
      <c r="Z9" s="3"/>
      <c r="AA9" s="4"/>
      <c r="AB9" s="3"/>
      <c r="AC9" s="2"/>
      <c r="AD9" s="2"/>
      <c r="AE9" s="2"/>
      <c r="AF9" s="3"/>
      <c r="AG9" s="10"/>
      <c r="AH9" s="2"/>
      <c r="AI9" s="3"/>
      <c r="AJ9" s="3"/>
      <c r="AK9" s="10"/>
      <c r="AL9" s="2"/>
      <c r="AM9" s="2"/>
      <c r="AN9" s="11"/>
    </row>
    <row r="10" spans="1:41">
      <c r="A10" s="78">
        <v>8</v>
      </c>
      <c r="B10" s="77" t="s">
        <v>219</v>
      </c>
      <c r="C10" s="1" t="s">
        <v>53</v>
      </c>
      <c r="D10" s="71">
        <v>315879</v>
      </c>
      <c r="E10" s="71">
        <v>4166639</v>
      </c>
      <c r="F10" s="10">
        <v>2306</v>
      </c>
      <c r="G10" s="1"/>
      <c r="H10" s="9"/>
      <c r="I10" s="3"/>
      <c r="J10" s="3"/>
      <c r="K10" s="3"/>
      <c r="L10" s="1"/>
      <c r="M10" s="4"/>
      <c r="N10" s="3"/>
      <c r="O10" s="2"/>
      <c r="P10" s="3"/>
      <c r="Q10" s="3"/>
      <c r="R10" s="3"/>
      <c r="S10" s="2"/>
      <c r="T10" s="3"/>
      <c r="U10" s="10"/>
      <c r="V10" s="4"/>
      <c r="W10" s="3"/>
      <c r="X10" s="4"/>
      <c r="Y10" s="3"/>
      <c r="Z10" s="3"/>
      <c r="AA10" s="4"/>
      <c r="AB10" s="3"/>
      <c r="AC10" s="2"/>
      <c r="AD10" s="2"/>
      <c r="AE10" s="2"/>
      <c r="AF10" s="3"/>
      <c r="AG10" s="10"/>
      <c r="AH10" s="2"/>
      <c r="AI10" s="3"/>
      <c r="AJ10" s="3"/>
      <c r="AK10" s="10"/>
      <c r="AL10" s="2"/>
      <c r="AM10" s="2"/>
      <c r="AN10" s="11"/>
    </row>
    <row r="11" spans="1:41">
      <c r="A11" s="78">
        <v>9</v>
      </c>
      <c r="B11" s="77" t="s">
        <v>82</v>
      </c>
      <c r="C11" s="1" t="s">
        <v>83</v>
      </c>
      <c r="D11" s="49">
        <v>316531</v>
      </c>
      <c r="E11" s="49">
        <v>4169419</v>
      </c>
      <c r="F11" s="49">
        <v>2376</v>
      </c>
      <c r="G11" s="1"/>
      <c r="H11" s="44"/>
      <c r="I11" s="48"/>
      <c r="J11" s="48"/>
      <c r="K11" s="48"/>
      <c r="L11" s="47"/>
      <c r="M11" s="45"/>
      <c r="N11" s="48"/>
      <c r="O11" s="46"/>
      <c r="P11" s="48"/>
      <c r="Q11" s="48"/>
      <c r="R11" s="48"/>
      <c r="S11" s="46"/>
      <c r="T11" s="48"/>
      <c r="U11" s="49"/>
      <c r="V11" s="45"/>
      <c r="W11" s="48"/>
      <c r="X11" s="45"/>
      <c r="Y11" s="48"/>
      <c r="Z11" s="48"/>
      <c r="AA11" s="45"/>
      <c r="AB11" s="48"/>
      <c r="AC11" s="46"/>
      <c r="AD11" s="46"/>
      <c r="AE11" s="46"/>
      <c r="AF11" s="48"/>
      <c r="AG11" s="49"/>
      <c r="AH11" s="46"/>
      <c r="AI11" s="48"/>
      <c r="AJ11" s="48"/>
      <c r="AK11" s="49"/>
      <c r="AL11" s="46"/>
      <c r="AM11" s="46"/>
      <c r="AN11" s="50"/>
    </row>
    <row r="12" spans="1:41">
      <c r="A12" s="78">
        <v>10</v>
      </c>
      <c r="B12" s="77" t="s">
        <v>54</v>
      </c>
      <c r="C12" s="1" t="s">
        <v>55</v>
      </c>
      <c r="D12" s="71">
        <v>316166</v>
      </c>
      <c r="E12" s="71">
        <v>4164068</v>
      </c>
      <c r="F12" s="10">
        <v>2260</v>
      </c>
      <c r="G12" s="1"/>
      <c r="H12" s="9"/>
      <c r="I12" s="3"/>
      <c r="J12" s="3"/>
      <c r="K12" s="3"/>
      <c r="L12" s="1"/>
      <c r="M12" s="4"/>
      <c r="N12" s="3"/>
      <c r="O12" s="2"/>
      <c r="P12" s="3"/>
      <c r="Q12" s="3"/>
      <c r="R12" s="3"/>
      <c r="S12" s="2"/>
      <c r="T12" s="3"/>
      <c r="U12" s="10"/>
      <c r="V12" s="4"/>
      <c r="W12" s="3"/>
      <c r="X12" s="4"/>
      <c r="Y12" s="3"/>
      <c r="Z12" s="3"/>
      <c r="AA12" s="4"/>
      <c r="AB12" s="3"/>
      <c r="AC12" s="2"/>
      <c r="AD12" s="2"/>
      <c r="AE12" s="2"/>
      <c r="AF12" s="3"/>
      <c r="AG12" s="10"/>
      <c r="AH12" s="2"/>
      <c r="AI12" s="3"/>
      <c r="AJ12" s="3"/>
      <c r="AK12" s="10"/>
      <c r="AL12" s="2"/>
      <c r="AM12" s="2"/>
      <c r="AN12" s="11"/>
    </row>
    <row r="13" spans="1:41">
      <c r="A13" s="78">
        <v>11</v>
      </c>
      <c r="B13" s="77" t="s">
        <v>87</v>
      </c>
      <c r="C13" s="1" t="s">
        <v>88</v>
      </c>
      <c r="D13" s="49">
        <v>316201</v>
      </c>
      <c r="E13" s="49">
        <v>4163907</v>
      </c>
      <c r="F13" s="49">
        <v>2254</v>
      </c>
      <c r="G13" s="1"/>
      <c r="H13" s="44"/>
      <c r="I13" s="48"/>
      <c r="J13" s="48"/>
      <c r="K13" s="48"/>
      <c r="L13" s="47"/>
      <c r="M13" s="45"/>
      <c r="N13" s="48"/>
      <c r="O13" s="46"/>
      <c r="P13" s="48"/>
      <c r="Q13" s="48"/>
      <c r="R13" s="48"/>
      <c r="S13" s="46"/>
      <c r="T13" s="48"/>
      <c r="U13" s="49"/>
      <c r="V13" s="45"/>
      <c r="W13" s="48"/>
      <c r="X13" s="45"/>
      <c r="Y13" s="48"/>
      <c r="Z13" s="48"/>
      <c r="AA13" s="45"/>
      <c r="AB13" s="48"/>
      <c r="AC13" s="46"/>
      <c r="AD13" s="46"/>
      <c r="AE13" s="46"/>
      <c r="AF13" s="48"/>
      <c r="AG13" s="49"/>
      <c r="AH13" s="46"/>
      <c r="AI13" s="48"/>
      <c r="AJ13" s="48"/>
      <c r="AK13" s="49"/>
      <c r="AL13" s="46"/>
      <c r="AM13" s="46"/>
      <c r="AN13" s="50"/>
    </row>
    <row r="14" spans="1:41">
      <c r="A14" s="78">
        <v>12</v>
      </c>
      <c r="B14" s="77" t="s">
        <v>56</v>
      </c>
      <c r="C14" s="1" t="s">
        <v>57</v>
      </c>
      <c r="D14" s="71">
        <v>317359</v>
      </c>
      <c r="E14" s="71">
        <v>4171689</v>
      </c>
      <c r="F14" s="10">
        <v>2575</v>
      </c>
      <c r="G14" s="1"/>
      <c r="H14" s="9"/>
      <c r="I14" s="3"/>
      <c r="J14" s="3"/>
      <c r="K14" s="3"/>
      <c r="L14" s="1"/>
      <c r="M14" s="4"/>
      <c r="N14" s="3"/>
      <c r="O14" s="2"/>
      <c r="P14" s="3"/>
      <c r="Q14" s="3"/>
      <c r="R14" s="3"/>
      <c r="S14" s="2"/>
      <c r="T14" s="3"/>
      <c r="U14" s="10"/>
      <c r="V14" s="4"/>
      <c r="W14" s="3"/>
      <c r="X14" s="4"/>
      <c r="Y14" s="3"/>
      <c r="Z14" s="3"/>
      <c r="AA14" s="4"/>
      <c r="AB14" s="3"/>
      <c r="AC14" s="2"/>
      <c r="AD14" s="2"/>
      <c r="AE14" s="2"/>
      <c r="AF14" s="3"/>
      <c r="AG14" s="10"/>
      <c r="AH14" s="2"/>
      <c r="AI14" s="3"/>
      <c r="AJ14" s="3"/>
      <c r="AK14" s="10"/>
      <c r="AL14" s="2"/>
      <c r="AM14" s="2"/>
      <c r="AN14" s="11"/>
    </row>
    <row r="15" spans="1:41">
      <c r="A15" s="78">
        <v>13</v>
      </c>
      <c r="B15" s="77" t="s">
        <v>58</v>
      </c>
      <c r="C15" s="1" t="s">
        <v>59</v>
      </c>
      <c r="D15" s="72">
        <v>315928</v>
      </c>
      <c r="E15" s="72">
        <v>4166552</v>
      </c>
      <c r="F15" s="72">
        <v>2322</v>
      </c>
      <c r="G15" s="1"/>
      <c r="H15" s="9"/>
      <c r="I15" s="3"/>
      <c r="J15" s="2"/>
      <c r="K15" s="3"/>
      <c r="L15" s="1"/>
      <c r="M15" s="4"/>
      <c r="N15" s="3"/>
      <c r="O15" s="10"/>
      <c r="P15" s="3"/>
      <c r="Q15" s="3"/>
      <c r="R15" s="3"/>
      <c r="S15" s="2"/>
      <c r="T15" s="3"/>
      <c r="U15" s="10"/>
      <c r="V15" s="4"/>
      <c r="W15" s="3"/>
      <c r="X15" s="4"/>
      <c r="Y15" s="3"/>
      <c r="Z15" s="3"/>
      <c r="AA15" s="10"/>
      <c r="AB15" s="3"/>
      <c r="AC15" s="2"/>
      <c r="AD15" s="2"/>
      <c r="AE15" s="2"/>
      <c r="AF15" s="3"/>
      <c r="AG15" s="10"/>
      <c r="AH15" s="4"/>
      <c r="AI15" s="3"/>
      <c r="AJ15" s="3"/>
      <c r="AK15" s="65"/>
      <c r="AL15" s="19"/>
      <c r="AM15" s="19"/>
      <c r="AN15" s="20"/>
    </row>
    <row r="16" spans="1:41">
      <c r="A16" s="78">
        <v>14</v>
      </c>
      <c r="B16" s="77" t="s">
        <v>78</v>
      </c>
      <c r="C16" s="1" t="s">
        <v>79</v>
      </c>
      <c r="D16" s="49">
        <v>316195</v>
      </c>
      <c r="E16" s="49">
        <v>4163975</v>
      </c>
      <c r="F16" s="49">
        <v>2260</v>
      </c>
      <c r="G16" s="1"/>
      <c r="H16" s="44"/>
      <c r="I16" s="48"/>
      <c r="J16" s="46"/>
      <c r="K16" s="48"/>
      <c r="L16" s="48"/>
      <c r="M16" s="45"/>
      <c r="N16" s="48"/>
      <c r="O16" s="45"/>
      <c r="P16" s="48"/>
      <c r="Q16" s="48"/>
      <c r="R16" s="48"/>
      <c r="S16" s="46"/>
      <c r="T16" s="46"/>
      <c r="U16" s="49"/>
      <c r="V16" s="45"/>
      <c r="W16" s="48"/>
      <c r="X16" s="45"/>
      <c r="Y16" s="48"/>
      <c r="Z16" s="48"/>
      <c r="AA16" s="49"/>
      <c r="AB16" s="48"/>
      <c r="AC16" s="46"/>
      <c r="AD16" s="46"/>
      <c r="AE16" s="46"/>
      <c r="AF16" s="48"/>
      <c r="AG16" s="49"/>
      <c r="AH16" s="46"/>
      <c r="AI16" s="48"/>
      <c r="AJ16" s="48"/>
      <c r="AK16" s="49"/>
      <c r="AL16" s="46"/>
      <c r="AM16" s="46"/>
      <c r="AN16" s="50"/>
    </row>
    <row r="17" spans="1:40">
      <c r="A17" s="78">
        <v>15</v>
      </c>
      <c r="B17" s="77" t="s">
        <v>85</v>
      </c>
      <c r="C17" s="1" t="s">
        <v>86</v>
      </c>
      <c r="D17" s="49">
        <v>317010</v>
      </c>
      <c r="E17" s="49">
        <v>4165549</v>
      </c>
      <c r="F17" s="49">
        <v>2333</v>
      </c>
      <c r="G17" s="1"/>
      <c r="H17" s="44"/>
      <c r="I17" s="48"/>
      <c r="J17" s="46"/>
      <c r="K17" s="48"/>
      <c r="L17" s="47"/>
      <c r="M17" s="45"/>
      <c r="N17" s="48"/>
      <c r="O17" s="46"/>
      <c r="P17" s="48"/>
      <c r="Q17" s="48"/>
      <c r="R17" s="48"/>
      <c r="S17" s="46"/>
      <c r="T17" s="48"/>
      <c r="U17" s="49"/>
      <c r="V17" s="45"/>
      <c r="W17" s="48"/>
      <c r="X17" s="45"/>
      <c r="Y17" s="48"/>
      <c r="Z17" s="48"/>
      <c r="AA17" s="49"/>
      <c r="AB17" s="48"/>
      <c r="AC17" s="46"/>
      <c r="AD17" s="46"/>
      <c r="AE17" s="46"/>
      <c r="AF17" s="48"/>
      <c r="AG17" s="49"/>
      <c r="AH17" s="45"/>
      <c r="AI17" s="48"/>
      <c r="AJ17" s="48"/>
      <c r="AK17" s="49"/>
      <c r="AL17" s="46"/>
      <c r="AM17" s="46"/>
      <c r="AN17" s="50"/>
    </row>
    <row r="18" spans="1:40">
      <c r="A18" s="78">
        <v>16</v>
      </c>
      <c r="B18" s="77" t="s">
        <v>74</v>
      </c>
      <c r="C18" s="1" t="s">
        <v>75</v>
      </c>
      <c r="D18" s="72">
        <v>317396</v>
      </c>
      <c r="E18" s="72">
        <v>4165382</v>
      </c>
      <c r="F18" s="72">
        <v>2445</v>
      </c>
      <c r="G18" s="1"/>
      <c r="H18" s="32"/>
      <c r="I18" s="33"/>
      <c r="J18" s="33"/>
      <c r="K18" s="33"/>
      <c r="L18" s="1"/>
      <c r="M18" s="30"/>
      <c r="N18" s="33"/>
      <c r="O18" s="31"/>
      <c r="P18" s="33"/>
      <c r="Q18" s="33"/>
      <c r="R18" s="33"/>
      <c r="S18" s="31"/>
      <c r="T18" s="33"/>
      <c r="U18" s="34"/>
      <c r="V18" s="30"/>
      <c r="W18" s="33"/>
      <c r="X18" s="30"/>
      <c r="Y18" s="33"/>
      <c r="Z18" s="33"/>
      <c r="AA18" s="30"/>
      <c r="AB18" s="33"/>
      <c r="AC18" s="31"/>
      <c r="AD18" s="31"/>
      <c r="AE18" s="31"/>
      <c r="AF18" s="33"/>
      <c r="AG18" s="34"/>
      <c r="AH18" s="31"/>
      <c r="AI18" s="33"/>
      <c r="AJ18" s="33"/>
      <c r="AK18" s="64"/>
      <c r="AL18" s="35"/>
      <c r="AM18" s="35"/>
      <c r="AN18" s="36"/>
    </row>
    <row r="19" spans="1:40">
      <c r="A19" s="78">
        <v>17</v>
      </c>
      <c r="B19" s="77" t="s">
        <v>70</v>
      </c>
      <c r="C19" s="1" t="s">
        <v>72</v>
      </c>
      <c r="D19" s="72">
        <v>317732</v>
      </c>
      <c r="E19" s="72">
        <v>4163858</v>
      </c>
      <c r="F19" s="72">
        <v>2448</v>
      </c>
      <c r="G19" s="1"/>
      <c r="H19" s="24"/>
      <c r="I19" s="25"/>
      <c r="J19" s="25"/>
      <c r="K19" s="25"/>
      <c r="L19" s="1"/>
      <c r="M19" s="22"/>
      <c r="N19" s="25"/>
      <c r="O19" s="23"/>
      <c r="P19" s="25"/>
      <c r="Q19" s="25"/>
      <c r="R19" s="25"/>
      <c r="S19" s="23"/>
      <c r="T19" s="25"/>
      <c r="U19" s="26"/>
      <c r="V19" s="22"/>
      <c r="W19" s="25"/>
      <c r="X19" s="22"/>
      <c r="Y19" s="25"/>
      <c r="Z19" s="25"/>
      <c r="AA19" s="22"/>
      <c r="AB19" s="25"/>
      <c r="AC19" s="23"/>
      <c r="AD19" s="23"/>
      <c r="AE19" s="23"/>
      <c r="AF19" s="25"/>
      <c r="AG19" s="26"/>
      <c r="AH19" s="23"/>
      <c r="AI19" s="25"/>
      <c r="AJ19" s="25"/>
      <c r="AK19" s="63"/>
      <c r="AL19" s="27"/>
      <c r="AM19" s="27"/>
      <c r="AN19" s="28"/>
    </row>
    <row r="20" spans="1:40">
      <c r="A20" s="78">
        <v>18</v>
      </c>
      <c r="B20" s="77" t="s">
        <v>71</v>
      </c>
      <c r="C20" s="1" t="s">
        <v>73</v>
      </c>
      <c r="D20" s="72">
        <v>317334</v>
      </c>
      <c r="E20" s="72">
        <v>4168042</v>
      </c>
      <c r="F20" s="72">
        <v>2435</v>
      </c>
      <c r="G20" s="1"/>
      <c r="H20" s="24"/>
      <c r="I20" s="25"/>
      <c r="J20" s="25"/>
      <c r="K20" s="25"/>
      <c r="L20" s="1"/>
      <c r="M20" s="22"/>
      <c r="N20" s="25"/>
      <c r="O20" s="23"/>
      <c r="P20" s="25"/>
      <c r="Q20" s="25"/>
      <c r="R20" s="25"/>
      <c r="S20" s="23"/>
      <c r="T20" s="25"/>
      <c r="U20" s="26"/>
      <c r="V20" s="22"/>
      <c r="W20" s="25"/>
      <c r="X20" s="22"/>
      <c r="Y20" s="25"/>
      <c r="Z20" s="25"/>
      <c r="AA20" s="22"/>
      <c r="AB20" s="25"/>
      <c r="AC20" s="23"/>
      <c r="AD20" s="23"/>
      <c r="AE20" s="23"/>
      <c r="AF20" s="25"/>
      <c r="AG20" s="26"/>
      <c r="AH20" s="23"/>
      <c r="AI20" s="25"/>
      <c r="AJ20" s="25"/>
      <c r="AK20" s="63"/>
      <c r="AL20" s="27"/>
      <c r="AM20" s="27"/>
      <c r="AN20" s="28"/>
    </row>
    <row r="21" spans="1:40">
      <c r="A21" s="78">
        <v>19</v>
      </c>
      <c r="B21" s="77" t="s">
        <v>89</v>
      </c>
      <c r="C21" s="1" t="s">
        <v>90</v>
      </c>
      <c r="D21" s="72">
        <v>317245</v>
      </c>
      <c r="E21" s="72">
        <v>4165895</v>
      </c>
      <c r="F21" s="72">
        <v>2382</v>
      </c>
      <c r="G21" s="1"/>
      <c r="H21" s="9"/>
      <c r="I21" s="3"/>
      <c r="J21" s="3"/>
      <c r="K21" s="3"/>
      <c r="L21" s="1"/>
      <c r="M21" s="4"/>
      <c r="N21" s="3"/>
      <c r="O21" s="2"/>
      <c r="P21" s="3"/>
      <c r="Q21" s="3"/>
      <c r="R21" s="3"/>
      <c r="S21" s="2"/>
      <c r="T21" s="3"/>
      <c r="U21" s="10"/>
      <c r="V21" s="4"/>
      <c r="W21" s="3"/>
      <c r="X21" s="4"/>
      <c r="Y21" s="3"/>
      <c r="Z21" s="3"/>
      <c r="AA21" s="4"/>
      <c r="AB21" s="3"/>
      <c r="AC21" s="2"/>
      <c r="AD21" s="2"/>
      <c r="AE21" s="2"/>
      <c r="AF21" s="3"/>
      <c r="AG21" s="10"/>
      <c r="AH21" s="2"/>
      <c r="AI21" s="3"/>
      <c r="AJ21" s="3"/>
      <c r="AK21" s="65"/>
      <c r="AL21" s="19"/>
      <c r="AM21" s="19"/>
      <c r="AN21" s="20"/>
    </row>
    <row r="22" spans="1:40">
      <c r="A22" s="78">
        <v>20</v>
      </c>
      <c r="B22" s="77" t="s">
        <v>220</v>
      </c>
      <c r="C22" s="1" t="s">
        <v>221</v>
      </c>
      <c r="D22" s="72">
        <v>317054</v>
      </c>
      <c r="E22" s="72">
        <v>4164073</v>
      </c>
      <c r="F22" s="72">
        <v>2397</v>
      </c>
      <c r="G22" s="1"/>
      <c r="H22" s="9"/>
      <c r="I22" s="3"/>
      <c r="J22" s="3"/>
      <c r="K22" s="3"/>
      <c r="L22" s="1"/>
      <c r="M22" s="4"/>
      <c r="N22" s="3"/>
      <c r="O22" s="2"/>
      <c r="P22" s="3"/>
      <c r="Q22" s="3"/>
      <c r="R22" s="3"/>
      <c r="S22" s="2"/>
      <c r="T22" s="3"/>
      <c r="U22" s="10"/>
      <c r="V22" s="4"/>
      <c r="W22" s="3"/>
      <c r="X22" s="4"/>
      <c r="Y22" s="3"/>
      <c r="Z22" s="3"/>
      <c r="AA22" s="4"/>
      <c r="AB22" s="3"/>
      <c r="AC22" s="2"/>
      <c r="AD22" s="2"/>
      <c r="AE22" s="2"/>
      <c r="AF22" s="3"/>
      <c r="AG22" s="10"/>
      <c r="AH22" s="2"/>
      <c r="AI22" s="3"/>
      <c r="AJ22" s="3"/>
      <c r="AK22" s="65"/>
      <c r="AL22" s="19"/>
      <c r="AM22" s="19"/>
      <c r="AN22" s="20"/>
    </row>
    <row r="23" spans="1:40">
      <c r="A23" s="78">
        <v>21</v>
      </c>
      <c r="B23" s="77" t="s">
        <v>222</v>
      </c>
      <c r="C23" s="1" t="s">
        <v>221</v>
      </c>
      <c r="D23" s="72">
        <v>316949</v>
      </c>
      <c r="E23" s="72">
        <v>4164350</v>
      </c>
      <c r="F23" s="72">
        <v>2375</v>
      </c>
      <c r="G23" s="1"/>
      <c r="H23" s="9"/>
      <c r="I23" s="3"/>
      <c r="J23" s="3"/>
      <c r="K23" s="3"/>
      <c r="L23" s="1"/>
      <c r="M23" s="4"/>
      <c r="N23" s="3"/>
      <c r="O23" s="2"/>
      <c r="P23" s="3"/>
      <c r="Q23" s="3"/>
      <c r="R23" s="3"/>
      <c r="S23" s="2"/>
      <c r="T23" s="3"/>
      <c r="U23" s="10"/>
      <c r="V23" s="4"/>
      <c r="W23" s="3"/>
      <c r="X23" s="4"/>
      <c r="Y23" s="3"/>
      <c r="Z23" s="3"/>
      <c r="AA23" s="4"/>
      <c r="AB23" s="3"/>
      <c r="AC23" s="2"/>
      <c r="AD23" s="2"/>
      <c r="AE23" s="2"/>
      <c r="AF23" s="3"/>
      <c r="AG23" s="10"/>
      <c r="AH23" s="2"/>
      <c r="AI23" s="3"/>
      <c r="AJ23" s="3"/>
      <c r="AK23" s="65"/>
      <c r="AL23" s="19"/>
      <c r="AM23" s="19"/>
      <c r="AN23" s="20"/>
    </row>
    <row r="24" spans="1:40">
      <c r="A24" s="78">
        <v>22</v>
      </c>
      <c r="B24" s="77" t="s">
        <v>223</v>
      </c>
      <c r="C24" s="1" t="s">
        <v>224</v>
      </c>
      <c r="D24" s="72">
        <v>317266</v>
      </c>
      <c r="E24" s="72">
        <v>4166759</v>
      </c>
      <c r="F24" s="72">
        <v>2408</v>
      </c>
      <c r="G24" s="1"/>
      <c r="H24" s="9"/>
      <c r="I24" s="3"/>
      <c r="J24" s="3"/>
      <c r="K24" s="3"/>
      <c r="L24" s="1"/>
      <c r="M24" s="4"/>
      <c r="N24" s="3"/>
      <c r="O24" s="2"/>
      <c r="P24" s="3"/>
      <c r="Q24" s="3"/>
      <c r="R24" s="3"/>
      <c r="S24" s="2"/>
      <c r="T24" s="3"/>
      <c r="U24" s="10"/>
      <c r="V24" s="4"/>
      <c r="W24" s="3"/>
      <c r="X24" s="4"/>
      <c r="Y24" s="3"/>
      <c r="Z24" s="3"/>
      <c r="AA24" s="4"/>
      <c r="AB24" s="3"/>
      <c r="AC24" s="2"/>
      <c r="AD24" s="2"/>
      <c r="AE24" s="2"/>
      <c r="AF24" s="3"/>
      <c r="AG24" s="10"/>
      <c r="AH24" s="2"/>
      <c r="AI24" s="3"/>
      <c r="AJ24" s="3"/>
      <c r="AK24" s="65"/>
      <c r="AL24" s="19"/>
      <c r="AM24" s="19"/>
      <c r="AN24" s="20"/>
    </row>
    <row r="25" spans="1:40">
      <c r="A25" s="78">
        <v>23</v>
      </c>
      <c r="B25" s="77" t="s">
        <v>225</v>
      </c>
      <c r="C25" s="1" t="s">
        <v>226</v>
      </c>
      <c r="D25" s="72">
        <v>317253</v>
      </c>
      <c r="E25" s="72">
        <v>4166784</v>
      </c>
      <c r="F25" s="72">
        <v>2385</v>
      </c>
      <c r="G25" s="1"/>
      <c r="H25" s="9"/>
      <c r="I25" s="3"/>
      <c r="J25" s="3"/>
      <c r="K25" s="3"/>
      <c r="L25" s="1"/>
      <c r="M25" s="4"/>
      <c r="N25" s="3"/>
      <c r="O25" s="2"/>
      <c r="P25" s="3"/>
      <c r="Q25" s="3"/>
      <c r="R25" s="3"/>
      <c r="S25" s="2"/>
      <c r="T25" s="3"/>
      <c r="U25" s="10"/>
      <c r="V25" s="4"/>
      <c r="W25" s="3"/>
      <c r="X25" s="4"/>
      <c r="Y25" s="3"/>
      <c r="Z25" s="3"/>
      <c r="AA25" s="4"/>
      <c r="AB25" s="3"/>
      <c r="AC25" s="2"/>
      <c r="AD25" s="2"/>
      <c r="AE25" s="2"/>
      <c r="AF25" s="3"/>
      <c r="AG25" s="10"/>
      <c r="AH25" s="2"/>
      <c r="AI25" s="3"/>
      <c r="AJ25" s="3"/>
      <c r="AK25" s="65"/>
      <c r="AL25" s="19"/>
      <c r="AM25" s="19"/>
      <c r="AN25" s="20"/>
    </row>
    <row r="26" spans="1:40">
      <c r="A26" s="78">
        <v>24</v>
      </c>
      <c r="B26" s="77" t="s">
        <v>227</v>
      </c>
      <c r="C26" s="1" t="s">
        <v>228</v>
      </c>
      <c r="D26" s="72">
        <v>317283</v>
      </c>
      <c r="E26" s="72">
        <v>4166412</v>
      </c>
      <c r="F26" s="72">
        <v>2371</v>
      </c>
      <c r="G26" s="1"/>
      <c r="H26" s="9"/>
      <c r="I26" s="3"/>
      <c r="J26" s="3"/>
      <c r="K26" s="3"/>
      <c r="L26" s="1"/>
      <c r="M26" s="4"/>
      <c r="N26" s="3"/>
      <c r="O26" s="2"/>
      <c r="P26" s="3"/>
      <c r="Q26" s="3"/>
      <c r="R26" s="3"/>
      <c r="S26" s="2"/>
      <c r="T26" s="3"/>
      <c r="U26" s="10"/>
      <c r="V26" s="4"/>
      <c r="W26" s="3"/>
      <c r="X26" s="4"/>
      <c r="Y26" s="3"/>
      <c r="Z26" s="3"/>
      <c r="AA26" s="4"/>
      <c r="AB26" s="3"/>
      <c r="AC26" s="2"/>
      <c r="AD26" s="2"/>
      <c r="AE26" s="2"/>
      <c r="AF26" s="3"/>
      <c r="AG26" s="10"/>
      <c r="AH26" s="2"/>
      <c r="AI26" s="3"/>
      <c r="AJ26" s="3"/>
      <c r="AK26" s="65"/>
      <c r="AL26" s="19"/>
      <c r="AM26" s="19"/>
      <c r="AN26" s="20"/>
    </row>
    <row r="27" spans="1:40">
      <c r="A27" s="78">
        <v>25</v>
      </c>
      <c r="B27" s="77" t="s">
        <v>229</v>
      </c>
      <c r="C27" s="1" t="s">
        <v>230</v>
      </c>
      <c r="D27" s="72">
        <v>317156</v>
      </c>
      <c r="E27" s="72">
        <v>4166187</v>
      </c>
      <c r="F27" s="72">
        <v>2336</v>
      </c>
      <c r="G27" s="1"/>
      <c r="H27" s="9"/>
      <c r="I27" s="3"/>
      <c r="J27" s="3"/>
      <c r="K27" s="3"/>
      <c r="L27" s="1"/>
      <c r="M27" s="4"/>
      <c r="N27" s="3"/>
      <c r="O27" s="2"/>
      <c r="P27" s="3"/>
      <c r="Q27" s="3"/>
      <c r="R27" s="3"/>
      <c r="S27" s="2"/>
      <c r="T27" s="3"/>
      <c r="U27" s="10"/>
      <c r="V27" s="4"/>
      <c r="W27" s="3"/>
      <c r="X27" s="4"/>
      <c r="Y27" s="3"/>
      <c r="Z27" s="3"/>
      <c r="AA27" s="4"/>
      <c r="AB27" s="3"/>
      <c r="AC27" s="2"/>
      <c r="AD27" s="2"/>
      <c r="AE27" s="2"/>
      <c r="AF27" s="3"/>
      <c r="AG27" s="10"/>
      <c r="AH27" s="2"/>
      <c r="AI27" s="3"/>
      <c r="AJ27" s="3"/>
      <c r="AK27" s="65"/>
      <c r="AL27" s="19"/>
      <c r="AM27" s="19"/>
      <c r="AN27" s="20"/>
    </row>
    <row r="28" spans="1:40">
      <c r="A28" s="78">
        <v>26</v>
      </c>
      <c r="B28" s="77" t="s">
        <v>231</v>
      </c>
      <c r="C28" s="1" t="s">
        <v>232</v>
      </c>
      <c r="D28" s="72">
        <v>317191</v>
      </c>
      <c r="E28" s="72">
        <v>4166060</v>
      </c>
      <c r="F28" s="72">
        <v>2382</v>
      </c>
      <c r="G28" s="1"/>
      <c r="H28" s="9"/>
      <c r="I28" s="3"/>
      <c r="J28" s="3"/>
      <c r="K28" s="3"/>
      <c r="L28" s="1"/>
      <c r="M28" s="4"/>
      <c r="N28" s="3"/>
      <c r="O28" s="2"/>
      <c r="P28" s="3"/>
      <c r="Q28" s="3"/>
      <c r="R28" s="3"/>
      <c r="S28" s="2"/>
      <c r="T28" s="3"/>
      <c r="U28" s="10"/>
      <c r="V28" s="4"/>
      <c r="W28" s="3"/>
      <c r="X28" s="4"/>
      <c r="Y28" s="3"/>
      <c r="Z28" s="3"/>
      <c r="AA28" s="4"/>
      <c r="AB28" s="3"/>
      <c r="AC28" s="2"/>
      <c r="AD28" s="2"/>
      <c r="AE28" s="2"/>
      <c r="AF28" s="3"/>
      <c r="AG28" s="10"/>
      <c r="AH28" s="2"/>
      <c r="AI28" s="3"/>
      <c r="AJ28" s="3"/>
      <c r="AK28" s="65"/>
      <c r="AL28" s="19"/>
      <c r="AM28" s="19"/>
      <c r="AN28" s="20"/>
    </row>
    <row r="29" spans="1:40">
      <c r="A29" s="78">
        <v>27</v>
      </c>
      <c r="B29" s="77" t="s">
        <v>233</v>
      </c>
      <c r="C29" s="1" t="s">
        <v>234</v>
      </c>
      <c r="D29" s="72">
        <v>317261</v>
      </c>
      <c r="E29" s="72">
        <v>4166110</v>
      </c>
      <c r="F29" s="72">
        <v>2384</v>
      </c>
      <c r="G29" s="1"/>
      <c r="H29" s="9"/>
      <c r="I29" s="3"/>
      <c r="J29" s="3"/>
      <c r="K29" s="3"/>
      <c r="L29" s="1"/>
      <c r="M29" s="4"/>
      <c r="N29" s="3"/>
      <c r="O29" s="2"/>
      <c r="P29" s="3"/>
      <c r="Q29" s="3"/>
      <c r="R29" s="3"/>
      <c r="S29" s="2"/>
      <c r="T29" s="3"/>
      <c r="U29" s="10"/>
      <c r="V29" s="4"/>
      <c r="W29" s="3"/>
      <c r="X29" s="4"/>
      <c r="Y29" s="3"/>
      <c r="Z29" s="3"/>
      <c r="AA29" s="4"/>
      <c r="AB29" s="3"/>
      <c r="AC29" s="2"/>
      <c r="AD29" s="2"/>
      <c r="AE29" s="2"/>
      <c r="AF29" s="3"/>
      <c r="AG29" s="10"/>
      <c r="AH29" s="2"/>
      <c r="AI29" s="3"/>
      <c r="AJ29" s="3"/>
      <c r="AK29" s="65"/>
      <c r="AL29" s="19"/>
      <c r="AM29" s="19"/>
      <c r="AN29" s="20"/>
    </row>
    <row r="30" spans="1:40">
      <c r="A30" s="78">
        <v>28</v>
      </c>
      <c r="B30" s="77" t="s">
        <v>235</v>
      </c>
      <c r="C30" s="1" t="s">
        <v>236</v>
      </c>
      <c r="D30" s="72">
        <v>317125</v>
      </c>
      <c r="E30" s="72">
        <v>4165958</v>
      </c>
      <c r="F30" s="72">
        <v>2345</v>
      </c>
      <c r="G30" s="1"/>
      <c r="H30" s="9"/>
      <c r="I30" s="3"/>
      <c r="J30" s="3"/>
      <c r="K30" s="3"/>
      <c r="L30" s="1"/>
      <c r="M30" s="4"/>
      <c r="N30" s="3"/>
      <c r="O30" s="2"/>
      <c r="P30" s="3"/>
      <c r="Q30" s="3"/>
      <c r="R30" s="3"/>
      <c r="S30" s="2"/>
      <c r="T30" s="3"/>
      <c r="U30" s="10"/>
      <c r="V30" s="4"/>
      <c r="W30" s="3"/>
      <c r="X30" s="4"/>
      <c r="Y30" s="3"/>
      <c r="Z30" s="3"/>
      <c r="AA30" s="4"/>
      <c r="AB30" s="3"/>
      <c r="AC30" s="2"/>
      <c r="AD30" s="2"/>
      <c r="AE30" s="2"/>
      <c r="AF30" s="3"/>
      <c r="AG30" s="10"/>
      <c r="AH30" s="2"/>
      <c r="AI30" s="3"/>
      <c r="AJ30" s="3"/>
      <c r="AK30" s="65"/>
      <c r="AL30" s="19"/>
      <c r="AM30" s="19"/>
      <c r="AN30" s="20"/>
    </row>
    <row r="31" spans="1:40">
      <c r="A31" s="78">
        <v>29</v>
      </c>
      <c r="B31" s="77" t="s">
        <v>237</v>
      </c>
      <c r="C31" s="1" t="s">
        <v>64</v>
      </c>
      <c r="D31" s="72">
        <v>316764</v>
      </c>
      <c r="E31" s="72">
        <v>4172269</v>
      </c>
      <c r="F31" s="72">
        <v>2554</v>
      </c>
      <c r="G31" s="1"/>
      <c r="H31" s="9"/>
      <c r="I31" s="3"/>
      <c r="J31" s="3"/>
      <c r="K31" s="3"/>
      <c r="L31" s="1"/>
      <c r="M31" s="4"/>
      <c r="N31" s="3"/>
      <c r="O31" s="2"/>
      <c r="P31" s="3"/>
      <c r="Q31" s="3"/>
      <c r="R31" s="3"/>
      <c r="S31" s="2"/>
      <c r="T31" s="3"/>
      <c r="U31" s="10"/>
      <c r="V31" s="4"/>
      <c r="W31" s="3"/>
      <c r="X31" s="4"/>
      <c r="Y31" s="3"/>
      <c r="Z31" s="3"/>
      <c r="AA31" s="4"/>
      <c r="AB31" s="3"/>
      <c r="AC31" s="2"/>
      <c r="AD31" s="2"/>
      <c r="AE31" s="2"/>
      <c r="AF31" s="3"/>
      <c r="AG31" s="10"/>
      <c r="AH31" s="2"/>
      <c r="AI31" s="3"/>
      <c r="AJ31" s="3"/>
      <c r="AK31" s="65"/>
      <c r="AL31" s="19"/>
      <c r="AM31" s="19"/>
      <c r="AN31" s="20"/>
    </row>
    <row r="32" spans="1:40">
      <c r="A32" s="78">
        <v>30</v>
      </c>
      <c r="B32" s="77" t="s">
        <v>238</v>
      </c>
      <c r="C32" s="1" t="s">
        <v>239</v>
      </c>
      <c r="D32" s="72">
        <v>317078</v>
      </c>
      <c r="E32" s="72">
        <v>4165974</v>
      </c>
      <c r="F32" s="72">
        <v>2369</v>
      </c>
      <c r="G32" s="1"/>
      <c r="H32" s="9"/>
      <c r="I32" s="3"/>
      <c r="J32" s="3"/>
      <c r="K32" s="3"/>
      <c r="L32" s="1"/>
      <c r="M32" s="4"/>
      <c r="N32" s="3"/>
      <c r="O32" s="2"/>
      <c r="P32" s="3"/>
      <c r="Q32" s="3"/>
      <c r="R32" s="3"/>
      <c r="S32" s="2"/>
      <c r="T32" s="3"/>
      <c r="U32" s="10"/>
      <c r="V32" s="4"/>
      <c r="W32" s="3"/>
      <c r="X32" s="4"/>
      <c r="Y32" s="3"/>
      <c r="Z32" s="3"/>
      <c r="AA32" s="4"/>
      <c r="AB32" s="3"/>
      <c r="AC32" s="2"/>
      <c r="AD32" s="2"/>
      <c r="AE32" s="2"/>
      <c r="AF32" s="3"/>
      <c r="AG32" s="10"/>
      <c r="AH32" s="2"/>
      <c r="AI32" s="3"/>
      <c r="AJ32" s="3"/>
      <c r="AK32" s="65"/>
      <c r="AL32" s="19"/>
      <c r="AM32" s="19"/>
      <c r="AN32" s="20"/>
    </row>
    <row r="33" spans="1:40">
      <c r="A33" s="78">
        <v>31</v>
      </c>
      <c r="B33" s="77" t="s">
        <v>63</v>
      </c>
      <c r="C33" s="1" t="s">
        <v>66</v>
      </c>
      <c r="D33" s="72">
        <v>317755</v>
      </c>
      <c r="E33" s="72">
        <v>4163590</v>
      </c>
      <c r="F33" s="72">
        <v>2463</v>
      </c>
      <c r="G33" s="1"/>
      <c r="H33" s="9"/>
      <c r="I33" s="3"/>
      <c r="J33" s="3"/>
      <c r="K33" s="3"/>
      <c r="L33" s="1"/>
      <c r="M33" s="4"/>
      <c r="N33" s="3"/>
      <c r="O33" s="2"/>
      <c r="P33" s="3"/>
      <c r="Q33" s="3"/>
      <c r="R33" s="3"/>
      <c r="S33" s="2"/>
      <c r="T33" s="3"/>
      <c r="U33" s="10"/>
      <c r="V33" s="4"/>
      <c r="W33" s="3"/>
      <c r="X33" s="4"/>
      <c r="Y33" s="4"/>
      <c r="Z33" s="3"/>
      <c r="AA33" s="4"/>
      <c r="AB33" s="3"/>
      <c r="AC33" s="2"/>
      <c r="AD33" s="2"/>
      <c r="AE33" s="2"/>
      <c r="AF33" s="3"/>
      <c r="AG33" s="10"/>
      <c r="AH33" s="2"/>
      <c r="AI33" s="3"/>
      <c r="AJ33" s="3"/>
      <c r="AK33" s="10"/>
      <c r="AL33" s="2"/>
      <c r="AM33" s="2"/>
      <c r="AN33" s="11"/>
    </row>
    <row r="34" spans="1:40">
      <c r="A34" s="78">
        <v>32</v>
      </c>
      <c r="B34" s="77" t="s">
        <v>65</v>
      </c>
      <c r="C34" s="1" t="s">
        <v>66</v>
      </c>
      <c r="D34" s="72">
        <v>317706</v>
      </c>
      <c r="E34" s="72">
        <v>4163743</v>
      </c>
      <c r="F34" s="72">
        <v>2455</v>
      </c>
      <c r="G34" s="1"/>
      <c r="H34" s="24"/>
      <c r="I34" s="25"/>
      <c r="J34" s="25"/>
      <c r="K34" s="25"/>
      <c r="L34" s="1"/>
      <c r="M34" s="22"/>
      <c r="N34" s="25"/>
      <c r="O34" s="23"/>
      <c r="P34" s="25"/>
      <c r="Q34" s="25"/>
      <c r="R34" s="25"/>
      <c r="S34" s="23"/>
      <c r="T34" s="25"/>
      <c r="U34" s="26"/>
      <c r="V34" s="22"/>
      <c r="W34" s="25"/>
      <c r="X34" s="22"/>
      <c r="Y34" s="25"/>
      <c r="Z34" s="25"/>
      <c r="AA34" s="22"/>
      <c r="AB34" s="25"/>
      <c r="AC34" s="23"/>
      <c r="AD34" s="23"/>
      <c r="AE34" s="23"/>
      <c r="AF34" s="25"/>
      <c r="AG34" s="26"/>
      <c r="AH34" s="23"/>
      <c r="AI34" s="25"/>
      <c r="AJ34" s="25"/>
      <c r="AK34" s="63"/>
      <c r="AL34" s="27"/>
      <c r="AM34" s="27"/>
      <c r="AN34" s="28"/>
    </row>
    <row r="35" spans="1:40">
      <c r="A35" s="78">
        <v>33</v>
      </c>
      <c r="B35" s="77" t="s">
        <v>69</v>
      </c>
      <c r="C35" s="1" t="s">
        <v>68</v>
      </c>
      <c r="D35" s="72">
        <v>317580</v>
      </c>
      <c r="E35" s="72">
        <v>4163453</v>
      </c>
      <c r="F35" s="72">
        <v>2426</v>
      </c>
      <c r="G35" s="1"/>
      <c r="H35" s="24"/>
      <c r="I35" s="25"/>
      <c r="J35" s="25"/>
      <c r="K35" s="25"/>
      <c r="L35" s="1"/>
      <c r="M35" s="22"/>
      <c r="N35" s="25"/>
      <c r="O35" s="23"/>
      <c r="P35" s="25"/>
      <c r="Q35" s="25"/>
      <c r="R35" s="25"/>
      <c r="S35" s="23"/>
      <c r="T35" s="25"/>
      <c r="U35" s="26"/>
      <c r="V35" s="22"/>
      <c r="W35" s="25"/>
      <c r="X35" s="22"/>
      <c r="Y35" s="25"/>
      <c r="Z35" s="25"/>
      <c r="AA35" s="22"/>
      <c r="AB35" s="25"/>
      <c r="AC35" s="23"/>
      <c r="AD35" s="23"/>
      <c r="AE35" s="23"/>
      <c r="AF35" s="25"/>
      <c r="AG35" s="26"/>
      <c r="AH35" s="23"/>
      <c r="AI35" s="25"/>
      <c r="AJ35" s="25"/>
      <c r="AK35" s="63"/>
      <c r="AL35" s="27"/>
      <c r="AM35" s="27"/>
      <c r="AN35" s="28"/>
    </row>
    <row r="36" spans="1:40">
      <c r="A36" s="78">
        <v>34</v>
      </c>
      <c r="B36" s="77" t="s">
        <v>67</v>
      </c>
      <c r="C36" s="1" t="s">
        <v>68</v>
      </c>
      <c r="D36" s="72">
        <v>317496</v>
      </c>
      <c r="E36" s="72">
        <v>4163476</v>
      </c>
      <c r="F36" s="72">
        <v>2421</v>
      </c>
      <c r="G36" s="1"/>
      <c r="H36" s="24"/>
      <c r="I36" s="25"/>
      <c r="J36" s="25"/>
      <c r="K36" s="25"/>
      <c r="L36" s="1"/>
      <c r="M36" s="22"/>
      <c r="N36" s="25"/>
      <c r="O36" s="23"/>
      <c r="P36" s="25"/>
      <c r="Q36" s="25"/>
      <c r="R36" s="25"/>
      <c r="S36" s="23"/>
      <c r="T36" s="25"/>
      <c r="U36" s="26"/>
      <c r="V36" s="22"/>
      <c r="W36" s="25"/>
      <c r="X36" s="22"/>
      <c r="Y36" s="25"/>
      <c r="Z36" s="25"/>
      <c r="AA36" s="22"/>
      <c r="AB36" s="25"/>
      <c r="AC36" s="23"/>
      <c r="AD36" s="23"/>
      <c r="AE36" s="23"/>
      <c r="AF36" s="25"/>
      <c r="AG36" s="26"/>
      <c r="AH36" s="23"/>
      <c r="AI36" s="25"/>
      <c r="AJ36" s="25"/>
      <c r="AK36" s="63"/>
      <c r="AL36" s="27"/>
      <c r="AM36" s="27"/>
      <c r="AN36" s="28"/>
    </row>
    <row r="37" spans="1:40">
      <c r="A37" s="78">
        <v>35</v>
      </c>
      <c r="B37" s="77" t="s">
        <v>77</v>
      </c>
      <c r="C37" s="1" t="s">
        <v>200</v>
      </c>
      <c r="D37" s="72">
        <v>314671</v>
      </c>
      <c r="E37" s="72">
        <v>4164930</v>
      </c>
      <c r="F37" s="72">
        <v>2338</v>
      </c>
      <c r="G37" s="1"/>
      <c r="H37" s="9"/>
      <c r="I37" s="41"/>
      <c r="J37" s="41"/>
      <c r="K37" s="41"/>
      <c r="L37" s="40"/>
      <c r="M37" s="38"/>
      <c r="N37" s="41"/>
      <c r="O37" s="39"/>
      <c r="P37" s="41"/>
      <c r="Q37" s="41"/>
      <c r="R37" s="41"/>
      <c r="S37" s="39"/>
      <c r="T37" s="41"/>
      <c r="U37" s="42"/>
      <c r="V37" s="38"/>
      <c r="W37" s="41"/>
      <c r="X37" s="38"/>
      <c r="Y37" s="41"/>
      <c r="Z37" s="41"/>
      <c r="AA37" s="38"/>
      <c r="AB37" s="41"/>
      <c r="AC37" s="39"/>
      <c r="AD37" s="39"/>
      <c r="AE37" s="39"/>
      <c r="AF37" s="41"/>
      <c r="AG37" s="42"/>
      <c r="AH37" s="39"/>
      <c r="AI37" s="41"/>
      <c r="AJ37" s="41"/>
      <c r="AK37" s="42"/>
      <c r="AL37" s="39"/>
      <c r="AM37" s="39"/>
      <c r="AN37" s="43"/>
    </row>
    <row r="38" spans="1:40">
      <c r="A38" s="78">
        <v>36</v>
      </c>
      <c r="B38" s="77" t="s">
        <v>76</v>
      </c>
      <c r="C38" s="1" t="s">
        <v>199</v>
      </c>
      <c r="D38" s="72">
        <v>314180</v>
      </c>
      <c r="E38" s="72">
        <v>4164704</v>
      </c>
      <c r="F38" s="72">
        <v>2336</v>
      </c>
      <c r="G38" s="1"/>
      <c r="H38" s="9"/>
      <c r="I38" s="41"/>
      <c r="J38" s="41"/>
      <c r="K38" s="41"/>
      <c r="L38" s="1"/>
      <c r="M38" s="38"/>
      <c r="N38" s="41"/>
      <c r="O38" s="39"/>
      <c r="P38" s="41"/>
      <c r="Q38" s="41"/>
      <c r="R38" s="41"/>
      <c r="S38" s="39"/>
      <c r="T38" s="41"/>
      <c r="U38" s="42"/>
      <c r="V38" s="38"/>
      <c r="W38" s="41"/>
      <c r="X38" s="38"/>
      <c r="Y38" s="41"/>
      <c r="Z38" s="41"/>
      <c r="AA38" s="38"/>
      <c r="AB38" s="41"/>
      <c r="AC38" s="39"/>
      <c r="AD38" s="39"/>
      <c r="AE38" s="39"/>
      <c r="AF38" s="41"/>
      <c r="AG38" s="42"/>
      <c r="AH38" s="39"/>
      <c r="AI38" s="41"/>
      <c r="AJ38" s="41"/>
      <c r="AK38" s="42"/>
      <c r="AL38" s="39"/>
      <c r="AM38" s="39"/>
      <c r="AN38" s="43"/>
    </row>
    <row r="39" spans="1:40" s="52" customFormat="1">
      <c r="A39" s="93">
        <v>37</v>
      </c>
      <c r="B39" s="94" t="s">
        <v>91</v>
      </c>
      <c r="C39" s="95" t="s">
        <v>92</v>
      </c>
      <c r="D39" s="96">
        <v>318592</v>
      </c>
      <c r="E39" s="96">
        <v>4167866</v>
      </c>
      <c r="F39" s="97">
        <v>2830</v>
      </c>
      <c r="G39" s="42"/>
      <c r="H39" s="41"/>
      <c r="I39" s="53"/>
      <c r="J39" s="53"/>
      <c r="K39" s="53"/>
      <c r="M39" s="54"/>
      <c r="N39" s="41"/>
      <c r="O39" s="51"/>
      <c r="P39" s="41"/>
      <c r="Q39" s="41"/>
      <c r="R39" s="41"/>
      <c r="S39" s="51"/>
      <c r="T39" s="53"/>
      <c r="U39" s="55"/>
      <c r="V39" s="54"/>
      <c r="W39" s="41"/>
      <c r="X39" s="54"/>
      <c r="Z39" s="25"/>
      <c r="AA39" s="54"/>
      <c r="AB39" s="41"/>
      <c r="AC39" s="51"/>
      <c r="AD39" s="51"/>
      <c r="AE39" s="39"/>
      <c r="AF39" s="41"/>
      <c r="AG39" s="55"/>
      <c r="AH39" s="51"/>
      <c r="AI39" s="53"/>
      <c r="AJ39" s="53"/>
      <c r="AK39" s="55"/>
      <c r="AL39" s="51"/>
      <c r="AM39" s="51"/>
      <c r="AN39" s="56"/>
    </row>
    <row r="40" spans="1:40">
      <c r="A40" s="67"/>
    </row>
    <row r="42" spans="1:40">
      <c r="A42" s="76"/>
      <c r="C42" s="73"/>
      <c r="E42" s="52"/>
      <c r="G42" s="69"/>
    </row>
    <row r="43" spans="1:40">
      <c r="A43" s="67"/>
      <c r="C43" s="73"/>
      <c r="E43" s="55"/>
      <c r="G43" s="69"/>
    </row>
    <row r="44" spans="1:40">
      <c r="C44" s="73"/>
      <c r="E44" s="55"/>
      <c r="G44" s="69"/>
    </row>
    <row r="45" spans="1:40">
      <c r="A45" s="67"/>
      <c r="C45" s="73"/>
      <c r="E45" s="55"/>
      <c r="G45" s="69"/>
    </row>
    <row r="46" spans="1:40">
      <c r="A46" s="67"/>
      <c r="C46" s="73"/>
      <c r="E46" s="55"/>
      <c r="G46" s="69"/>
    </row>
    <row r="47" spans="1:40">
      <c r="A47" s="67"/>
      <c r="C47" s="73"/>
      <c r="D47" s="55"/>
      <c r="E47" s="52"/>
      <c r="G47" s="69"/>
    </row>
    <row r="48" spans="1:40">
      <c r="A48" s="67"/>
      <c r="C48" s="73"/>
      <c r="D48" s="55"/>
      <c r="E48" s="52"/>
      <c r="G48" s="69"/>
    </row>
    <row r="49" spans="1:7">
      <c r="A49" s="52"/>
      <c r="C49" s="73"/>
      <c r="D49" s="55"/>
      <c r="E49" s="52"/>
      <c r="G49" s="69"/>
    </row>
    <row r="50" spans="1:7">
      <c r="A50" s="52"/>
      <c r="C50" s="73"/>
      <c r="D50" s="55"/>
      <c r="E50" s="52"/>
      <c r="G50" s="69"/>
    </row>
    <row r="51" spans="1:7">
      <c r="A51" s="52"/>
      <c r="C51" s="73"/>
      <c r="D51" s="55"/>
      <c r="E51" s="52"/>
      <c r="G51" s="69"/>
    </row>
    <row r="52" spans="1:7">
      <c r="A52" s="52"/>
      <c r="C52" s="73"/>
      <c r="D52" s="55"/>
      <c r="E52" s="52"/>
      <c r="G52" s="69"/>
    </row>
    <row r="53" spans="1:7">
      <c r="A53" s="52"/>
      <c r="C53" s="73"/>
      <c r="D53" s="55"/>
      <c r="E53" s="52"/>
      <c r="G53" s="69"/>
    </row>
    <row r="54" spans="1:7">
      <c r="A54" s="52"/>
      <c r="C54" s="73"/>
      <c r="D54" s="55"/>
      <c r="E54" s="52"/>
      <c r="G54" s="69"/>
    </row>
    <row r="55" spans="1:7">
      <c r="A55" s="52"/>
      <c r="E55" s="52"/>
      <c r="F55" s="52"/>
      <c r="G55" s="69"/>
    </row>
    <row r="56" spans="1:7">
      <c r="A56" s="52"/>
      <c r="C56" s="52"/>
      <c r="D56" s="52"/>
      <c r="F56" s="52"/>
      <c r="G56" s="69"/>
    </row>
    <row r="57" spans="1:7">
      <c r="A57" s="52"/>
      <c r="C57" s="52"/>
      <c r="D57" s="52"/>
      <c r="F57" s="52"/>
      <c r="G57" s="69"/>
    </row>
    <row r="58" spans="1:7">
      <c r="A58" s="52"/>
      <c r="E58" s="52"/>
      <c r="F58" s="52"/>
      <c r="G58" s="69"/>
    </row>
    <row r="59" spans="1:7">
      <c r="G59" s="69"/>
    </row>
    <row r="60" spans="1:7">
      <c r="G60" s="69"/>
    </row>
    <row r="61" spans="1:7">
      <c r="G61" s="69"/>
    </row>
    <row r="62" spans="1:7">
      <c r="G62" s="69"/>
    </row>
    <row r="63" spans="1:7">
      <c r="G63" s="69"/>
    </row>
    <row r="64" spans="1:7">
      <c r="G64" s="69"/>
    </row>
    <row r="65" spans="1:7">
      <c r="G65" s="69"/>
    </row>
    <row r="66" spans="1:7">
      <c r="G66" s="69"/>
    </row>
    <row r="67" spans="1:7">
      <c r="G67" s="69"/>
    </row>
    <row r="68" spans="1:7">
      <c r="G68" s="69"/>
    </row>
    <row r="69" spans="1:7">
      <c r="G69" s="69"/>
    </row>
    <row r="70" spans="1:7">
      <c r="G70" s="69"/>
    </row>
    <row r="71" spans="1:7">
      <c r="G71" s="69"/>
    </row>
    <row r="72" spans="1:7">
      <c r="G72" s="69"/>
    </row>
    <row r="73" spans="1:7">
      <c r="A73" s="52"/>
      <c r="B73" s="52"/>
      <c r="C73" s="52"/>
      <c r="D73" s="52"/>
      <c r="E73" s="52"/>
      <c r="F73" s="52"/>
      <c r="G73" s="69"/>
    </row>
    <row r="74" spans="1:7">
      <c r="D74" s="69"/>
      <c r="E74" s="69"/>
      <c r="F74" s="69"/>
      <c r="G74" s="69"/>
    </row>
    <row r="75" spans="1:7">
      <c r="D75" s="69"/>
      <c r="E75" s="69"/>
      <c r="F75" s="69"/>
      <c r="G75" s="69"/>
    </row>
    <row r="76" spans="1:7">
      <c r="D76" s="69"/>
      <c r="E76" s="69"/>
      <c r="F76" s="69"/>
      <c r="G76" s="69"/>
    </row>
    <row r="77" spans="1:7">
      <c r="D77" s="69"/>
      <c r="E77" s="69"/>
      <c r="F77" s="69"/>
      <c r="G77" s="69"/>
    </row>
  </sheetData>
  <pageMargins left="0.7" right="0.7" top="0.75" bottom="0.75" header="0.3" footer="0.3"/>
  <pageSetup scale="8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W129"/>
  <sheetViews>
    <sheetView tabSelected="1" zoomScale="125" zoomScaleNormal="125" zoomScalePageLayoutView="125" workbookViewId="0"/>
  </sheetViews>
  <sheetFormatPr baseColWidth="10" defaultColWidth="8.83203125" defaultRowHeight="15" x14ac:dyDescent="0"/>
  <cols>
    <col min="1" max="1" width="8.83203125" style="80"/>
    <col min="2" max="2" width="14.33203125" style="80" customWidth="1"/>
    <col min="3" max="3" width="40.6640625" style="80" customWidth="1"/>
    <col min="4" max="4" width="11.83203125" style="80" customWidth="1"/>
    <col min="5" max="5" width="8.83203125" style="83"/>
    <col min="6" max="6" width="8.83203125" style="84"/>
    <col min="7" max="7" width="10.1640625" style="85" customWidth="1"/>
    <col min="8" max="11" width="8.83203125" style="86"/>
    <col min="12" max="12" width="8.83203125" style="80"/>
    <col min="13" max="13" width="8.83203125" style="83"/>
    <col min="14" max="14" width="8.83203125" style="86"/>
    <col min="15" max="15" width="8.83203125" style="84"/>
    <col min="16" max="18" width="8.83203125" style="86"/>
    <col min="19" max="19" width="8.83203125" style="84"/>
    <col min="20" max="20" width="8.83203125" style="86"/>
    <col min="21" max="21" width="8.83203125" style="85"/>
    <col min="22" max="22" width="8.83203125" style="83"/>
    <col min="23" max="23" width="8.83203125" style="86"/>
    <col min="24" max="24" width="8.83203125" style="83"/>
    <col min="25" max="26" width="8.83203125" style="80"/>
    <col min="27" max="27" width="8.83203125" style="83"/>
    <col min="28" max="28" width="8.83203125" style="86"/>
    <col min="29" max="31" width="8.83203125" style="84"/>
    <col min="32" max="32" width="8.83203125" style="86"/>
    <col min="33" max="33" width="8.83203125" style="85"/>
    <col min="34" max="34" width="8.83203125" style="84"/>
    <col min="35" max="36" width="8.83203125" style="86"/>
    <col min="37" max="37" width="8.83203125" style="85"/>
    <col min="38" max="39" width="8.83203125" style="84"/>
    <col min="40" max="40" width="8.83203125" style="80"/>
    <col min="41" max="42" width="11.83203125" style="87" customWidth="1"/>
    <col min="43" max="43" width="10.33203125" style="52" bestFit="1" customWidth="1"/>
    <col min="44" max="49" width="9.33203125" style="52" bestFit="1" customWidth="1"/>
    <col min="50" max="16384" width="8.83203125" style="80"/>
  </cols>
  <sheetData>
    <row r="1" spans="1:49" s="68" customFormat="1" ht="17">
      <c r="A1" s="106" t="s">
        <v>263</v>
      </c>
      <c r="B1" s="90"/>
      <c r="C1" s="90"/>
      <c r="D1" s="90"/>
      <c r="E1" s="107"/>
      <c r="F1" s="108"/>
      <c r="G1" s="109"/>
      <c r="H1" s="110"/>
      <c r="I1" s="110"/>
      <c r="J1" s="110"/>
      <c r="K1" s="110"/>
      <c r="L1" s="90"/>
      <c r="M1" s="107"/>
      <c r="N1" s="110"/>
      <c r="O1" s="108"/>
      <c r="P1" s="110"/>
      <c r="Q1" s="110"/>
      <c r="R1" s="110"/>
      <c r="S1" s="108"/>
      <c r="T1" s="110"/>
      <c r="U1" s="109"/>
      <c r="V1" s="107"/>
      <c r="W1" s="110"/>
      <c r="X1" s="107"/>
      <c r="Y1" s="90"/>
      <c r="Z1" s="90"/>
      <c r="AA1" s="107"/>
      <c r="AB1" s="110"/>
      <c r="AC1" s="108"/>
      <c r="AD1" s="108"/>
      <c r="AE1" s="108"/>
      <c r="AF1" s="110"/>
      <c r="AG1" s="109"/>
      <c r="AH1" s="108"/>
      <c r="AI1" s="110"/>
      <c r="AJ1" s="110"/>
      <c r="AK1" s="109"/>
      <c r="AL1" s="108"/>
      <c r="AM1" s="108"/>
      <c r="AN1" s="90"/>
      <c r="AO1" s="99"/>
      <c r="AP1" s="99"/>
      <c r="AQ1" s="52"/>
      <c r="AR1" s="52"/>
      <c r="AS1" s="52"/>
      <c r="AT1" s="52"/>
      <c r="AU1" s="52"/>
      <c r="AV1" s="52"/>
      <c r="AW1" s="52"/>
    </row>
    <row r="2" spans="1:49">
      <c r="A2" s="7" t="s">
        <v>0</v>
      </c>
      <c r="B2" s="1" t="s">
        <v>99</v>
      </c>
      <c r="C2" s="1" t="s">
        <v>100</v>
      </c>
      <c r="D2" s="1" t="s">
        <v>3</v>
      </c>
      <c r="E2" s="4" t="s">
        <v>4</v>
      </c>
      <c r="F2" s="2" t="s">
        <v>5</v>
      </c>
      <c r="G2" s="10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13" t="s">
        <v>11</v>
      </c>
      <c r="M2" s="4" t="s">
        <v>12</v>
      </c>
      <c r="N2" s="3" t="s">
        <v>13</v>
      </c>
      <c r="O2" s="62" t="s">
        <v>14</v>
      </c>
      <c r="P2" s="3" t="s">
        <v>15</v>
      </c>
      <c r="Q2" s="3" t="s">
        <v>16</v>
      </c>
      <c r="R2" s="3" t="s">
        <v>17</v>
      </c>
      <c r="S2" s="62" t="s">
        <v>18</v>
      </c>
      <c r="T2" s="3" t="s">
        <v>19</v>
      </c>
      <c r="U2" s="10" t="s">
        <v>20</v>
      </c>
      <c r="V2" s="4" t="s">
        <v>21</v>
      </c>
      <c r="W2" s="3" t="s">
        <v>22</v>
      </c>
      <c r="X2" s="4" t="s">
        <v>23</v>
      </c>
      <c r="Y2" s="1" t="s">
        <v>24</v>
      </c>
      <c r="Z2" s="1" t="s">
        <v>25</v>
      </c>
      <c r="AA2" s="4" t="s">
        <v>26</v>
      </c>
      <c r="AB2" s="3" t="s">
        <v>27</v>
      </c>
      <c r="AC2" s="2" t="s">
        <v>102</v>
      </c>
      <c r="AD2" s="2" t="s">
        <v>103</v>
      </c>
      <c r="AE2" s="2" t="s">
        <v>28</v>
      </c>
      <c r="AF2" s="3" t="s">
        <v>29</v>
      </c>
      <c r="AG2" s="10" t="s">
        <v>30</v>
      </c>
      <c r="AH2" s="62" t="s">
        <v>31</v>
      </c>
      <c r="AI2" s="3" t="s">
        <v>32</v>
      </c>
      <c r="AJ2" s="3" t="s">
        <v>33</v>
      </c>
      <c r="AK2" s="65" t="s">
        <v>34</v>
      </c>
      <c r="AL2" s="19" t="s">
        <v>35</v>
      </c>
      <c r="AM2" s="19" t="s">
        <v>36</v>
      </c>
      <c r="AN2" s="79" t="s">
        <v>37</v>
      </c>
      <c r="AO2" s="4" t="s">
        <v>95</v>
      </c>
      <c r="AP2" s="4" t="s">
        <v>96</v>
      </c>
    </row>
    <row r="3" spans="1:49">
      <c r="A3" s="78">
        <v>1</v>
      </c>
      <c r="B3" s="77" t="s">
        <v>38</v>
      </c>
      <c r="C3" s="1" t="s">
        <v>39</v>
      </c>
      <c r="D3" s="9">
        <v>41178</v>
      </c>
      <c r="E3" s="4">
        <v>7.7</v>
      </c>
      <c r="F3" s="2">
        <v>7.51</v>
      </c>
      <c r="G3" s="10">
        <v>264</v>
      </c>
      <c r="H3" s="3">
        <v>1.2E-2</v>
      </c>
      <c r="I3" s="3">
        <v>2E-3</v>
      </c>
      <c r="J3" s="3">
        <v>0.01</v>
      </c>
      <c r="K3" s="3">
        <v>2.1000000000000001E-2</v>
      </c>
      <c r="L3" s="1" t="s">
        <v>40</v>
      </c>
      <c r="M3" s="4">
        <v>15.3</v>
      </c>
      <c r="N3" s="3" t="s">
        <v>40</v>
      </c>
      <c r="O3" s="2">
        <v>0.26300000000000001</v>
      </c>
      <c r="P3" s="3" t="s">
        <v>40</v>
      </c>
      <c r="Q3" s="3" t="s">
        <v>40</v>
      </c>
      <c r="R3" s="3" t="s">
        <v>40</v>
      </c>
      <c r="S3" s="2">
        <v>0.11</v>
      </c>
      <c r="T3" s="3" t="s">
        <v>41</v>
      </c>
      <c r="U3" s="10">
        <v>162</v>
      </c>
      <c r="V3" s="4">
        <v>7.8</v>
      </c>
      <c r="W3" s="3">
        <v>4.7E-2</v>
      </c>
      <c r="X3" s="4">
        <v>14.8</v>
      </c>
      <c r="Y3" s="3" t="s">
        <v>40</v>
      </c>
      <c r="Z3" s="3" t="s">
        <v>40</v>
      </c>
      <c r="AA3" s="4">
        <v>15</v>
      </c>
      <c r="AB3" s="3" t="s">
        <v>40</v>
      </c>
      <c r="AC3" s="2" t="s">
        <v>40</v>
      </c>
      <c r="AD3" s="2">
        <v>0.08</v>
      </c>
      <c r="AE3" s="2">
        <v>0.02</v>
      </c>
      <c r="AF3" s="3" t="s">
        <v>40</v>
      </c>
      <c r="AG3" s="10">
        <v>78.400000000000006</v>
      </c>
      <c r="AH3" s="2">
        <v>8.0500000000000007</v>
      </c>
      <c r="AI3" s="3">
        <v>0.11700000000000001</v>
      </c>
      <c r="AJ3" s="3">
        <v>4.0000000000000001E-3</v>
      </c>
      <c r="AK3" s="10">
        <v>302</v>
      </c>
      <c r="AL3" s="2">
        <v>2.84</v>
      </c>
      <c r="AM3" s="2">
        <v>2.84</v>
      </c>
      <c r="AN3" s="11">
        <v>2.1900000000000001E-3</v>
      </c>
      <c r="AO3" s="54">
        <v>-103.84</v>
      </c>
      <c r="AP3" s="54">
        <v>-14.79</v>
      </c>
    </row>
    <row r="4" spans="1:49">
      <c r="A4" s="82"/>
      <c r="B4" s="82"/>
      <c r="C4" s="81"/>
      <c r="D4" s="9">
        <v>41414</v>
      </c>
      <c r="E4" s="4">
        <v>8.6</v>
      </c>
      <c r="F4" s="2">
        <v>7.77</v>
      </c>
      <c r="G4" s="10">
        <v>267</v>
      </c>
      <c r="H4" s="3">
        <v>2.0199999999999999E-2</v>
      </c>
      <c r="I4" s="3">
        <v>2.7799999999999999E-3</v>
      </c>
      <c r="J4" s="3" t="s">
        <v>42</v>
      </c>
      <c r="K4" s="3">
        <v>2.1299999999999999E-2</v>
      </c>
      <c r="L4" s="1" t="s">
        <v>40</v>
      </c>
      <c r="M4" s="4">
        <v>15.6</v>
      </c>
      <c r="N4" s="3" t="s">
        <v>40</v>
      </c>
      <c r="O4" s="2">
        <v>0.27</v>
      </c>
      <c r="P4" s="3" t="s">
        <v>40</v>
      </c>
      <c r="Q4" s="3" t="s">
        <v>40</v>
      </c>
      <c r="R4" s="3" t="s">
        <v>40</v>
      </c>
      <c r="S4" s="2">
        <v>0.11</v>
      </c>
      <c r="T4" s="3" t="s">
        <v>43</v>
      </c>
      <c r="U4" s="10">
        <v>152</v>
      </c>
      <c r="V4" s="4">
        <v>8</v>
      </c>
      <c r="W4" s="3">
        <v>4.9000000000000002E-2</v>
      </c>
      <c r="X4" s="4">
        <v>15.2</v>
      </c>
      <c r="Y4" s="3" t="s">
        <v>40</v>
      </c>
      <c r="Z4" s="3" t="s">
        <v>40</v>
      </c>
      <c r="AA4" s="4">
        <v>15.8</v>
      </c>
      <c r="AB4" s="3" t="s">
        <v>40</v>
      </c>
      <c r="AC4" s="2">
        <v>0.04</v>
      </c>
      <c r="AD4" s="2">
        <v>0.06</v>
      </c>
      <c r="AE4" s="2">
        <v>1.9900000000000001E-2</v>
      </c>
      <c r="AF4" s="3" t="s">
        <v>44</v>
      </c>
      <c r="AG4" s="10">
        <v>75.099999999999994</v>
      </c>
      <c r="AH4" s="2">
        <v>7.83</v>
      </c>
      <c r="AI4" s="3">
        <v>0.124</v>
      </c>
      <c r="AJ4" s="3">
        <v>4.8700000000000002E-3</v>
      </c>
      <c r="AK4" s="10">
        <v>290</v>
      </c>
      <c r="AL4" s="2">
        <v>2.9</v>
      </c>
      <c r="AM4" s="2">
        <v>2.67</v>
      </c>
      <c r="AN4" s="11">
        <v>9.6134980640618053E-2</v>
      </c>
      <c r="AO4" s="54">
        <v>-105.4</v>
      </c>
      <c r="AP4" s="54">
        <v>-14.76</v>
      </c>
    </row>
    <row r="5" spans="1:49">
      <c r="A5" s="119"/>
      <c r="B5" s="119"/>
      <c r="C5" s="6"/>
      <c r="D5" s="24">
        <v>41505</v>
      </c>
      <c r="E5" s="22">
        <v>9.6999999999999993</v>
      </c>
      <c r="F5" s="23">
        <v>7.93</v>
      </c>
      <c r="G5" s="26">
        <v>270</v>
      </c>
      <c r="H5" s="25">
        <v>1.312955887460924E-2</v>
      </c>
      <c r="I5" s="25">
        <v>3.0753894593600487E-3</v>
      </c>
      <c r="J5" s="25" t="s">
        <v>42</v>
      </c>
      <c r="K5" s="25">
        <v>2.0522243713733075E-2</v>
      </c>
      <c r="L5" s="1" t="s">
        <v>40</v>
      </c>
      <c r="M5" s="22">
        <v>15.207930215654903</v>
      </c>
      <c r="N5" s="25" t="s">
        <v>40</v>
      </c>
      <c r="O5" s="23">
        <v>0.26</v>
      </c>
      <c r="P5" s="25" t="s">
        <v>40</v>
      </c>
      <c r="Q5" s="25" t="s">
        <v>40</v>
      </c>
      <c r="R5" s="25" t="s">
        <v>40</v>
      </c>
      <c r="S5" s="23">
        <v>0.12</v>
      </c>
      <c r="T5" s="25" t="s">
        <v>43</v>
      </c>
      <c r="U5" s="26">
        <v>170</v>
      </c>
      <c r="V5" s="22">
        <v>7.6941200262905101</v>
      </c>
      <c r="W5" s="25">
        <v>5.0108034027632017E-2</v>
      </c>
      <c r="X5" s="22">
        <v>14.610296870434176</v>
      </c>
      <c r="Y5" s="25" t="s">
        <v>40</v>
      </c>
      <c r="Z5" s="25" t="s">
        <v>40</v>
      </c>
      <c r="AA5" s="22">
        <v>15.398406374501997</v>
      </c>
      <c r="AB5" s="25" t="s">
        <v>40</v>
      </c>
      <c r="AC5" s="23" t="s">
        <v>42</v>
      </c>
      <c r="AD5" s="23">
        <v>0.05</v>
      </c>
      <c r="AE5" s="23">
        <v>1.9452054794520553E-2</v>
      </c>
      <c r="AF5" s="25" t="s">
        <v>44</v>
      </c>
      <c r="AG5" s="26">
        <v>74.633172782205094</v>
      </c>
      <c r="AH5" s="23">
        <v>8.24</v>
      </c>
      <c r="AI5" s="25">
        <v>0.11684879051088073</v>
      </c>
      <c r="AJ5" s="25">
        <v>4.4101370219948909E-3</v>
      </c>
      <c r="AK5" s="63">
        <v>306.44147247748941</v>
      </c>
      <c r="AL5" s="27">
        <v>2.8392390430406707</v>
      </c>
      <c r="AM5" s="27">
        <v>2.9732056662098763</v>
      </c>
      <c r="AN5" s="28">
        <v>-4.6096480868367408E-2</v>
      </c>
      <c r="AO5" s="54">
        <v>-104.23</v>
      </c>
      <c r="AP5" s="54">
        <v>-14.82</v>
      </c>
    </row>
    <row r="6" spans="1:49">
      <c r="A6" s="119"/>
      <c r="B6" s="119"/>
      <c r="C6" s="6"/>
      <c r="D6" s="37">
        <v>41570</v>
      </c>
      <c r="E6" s="38">
        <v>7.2</v>
      </c>
      <c r="F6" s="39">
        <v>8.4123333333333328</v>
      </c>
      <c r="G6" s="42">
        <v>272</v>
      </c>
      <c r="H6" s="41">
        <v>9.58E-3</v>
      </c>
      <c r="I6" s="41">
        <v>2.5500000000000002E-3</v>
      </c>
      <c r="J6" s="41">
        <v>1.77E-2</v>
      </c>
      <c r="K6" s="41">
        <v>2.0400000000000001E-2</v>
      </c>
      <c r="L6" s="1" t="s">
        <v>40</v>
      </c>
      <c r="M6" s="38">
        <v>15.1</v>
      </c>
      <c r="N6" s="41" t="s">
        <v>40</v>
      </c>
      <c r="O6" s="39">
        <v>0.27</v>
      </c>
      <c r="P6" s="41" t="s">
        <v>40</v>
      </c>
      <c r="Q6" s="41" t="s">
        <v>40</v>
      </c>
      <c r="R6" s="41" t="s">
        <v>40</v>
      </c>
      <c r="S6" s="39">
        <v>0.13</v>
      </c>
      <c r="T6" s="41" t="s">
        <v>43</v>
      </c>
      <c r="U6" s="42">
        <v>150</v>
      </c>
      <c r="V6" s="38">
        <v>7.62</v>
      </c>
      <c r="W6" s="41">
        <v>4.99E-2</v>
      </c>
      <c r="X6" s="38">
        <v>14.7</v>
      </c>
      <c r="Y6" s="41" t="s">
        <v>40</v>
      </c>
      <c r="Z6" s="41" t="s">
        <v>40</v>
      </c>
      <c r="AA6" s="38">
        <v>15.2</v>
      </c>
      <c r="AB6" s="41" t="s">
        <v>40</v>
      </c>
      <c r="AC6" s="39" t="s">
        <v>42</v>
      </c>
      <c r="AD6" s="39">
        <v>0.04</v>
      </c>
      <c r="AE6" s="39">
        <v>1.77E-2</v>
      </c>
      <c r="AF6" s="41" t="s">
        <v>44</v>
      </c>
      <c r="AG6" s="42">
        <v>74.099999999999994</v>
      </c>
      <c r="AH6" s="39">
        <v>8.7799999999999994</v>
      </c>
      <c r="AI6" s="41">
        <v>0.11899999999999999</v>
      </c>
      <c r="AJ6" s="41">
        <v>3.9300000000000003E-3</v>
      </c>
      <c r="AK6" s="42">
        <v>286</v>
      </c>
      <c r="AL6" s="39">
        <v>2.8</v>
      </c>
      <c r="AM6" s="39">
        <v>2.66</v>
      </c>
      <c r="AN6" s="43">
        <v>6.3435480675952283E-2</v>
      </c>
      <c r="AO6" s="38"/>
      <c r="AP6" s="38"/>
    </row>
    <row r="7" spans="1:49">
      <c r="A7" s="119"/>
      <c r="B7" s="77"/>
      <c r="C7" s="1"/>
      <c r="D7" s="9">
        <v>41792</v>
      </c>
      <c r="E7" s="38">
        <v>8.6999999999999993</v>
      </c>
      <c r="F7" s="39">
        <v>8.2093799999999977</v>
      </c>
      <c r="G7" s="42">
        <v>275</v>
      </c>
      <c r="H7" s="41">
        <v>1.01E-2</v>
      </c>
      <c r="I7" s="41">
        <v>3.0799999999999998E-3</v>
      </c>
      <c r="J7" s="41">
        <v>1.83E-2</v>
      </c>
      <c r="K7" s="41">
        <v>2.01E-2</v>
      </c>
      <c r="L7" s="1" t="s">
        <v>40</v>
      </c>
      <c r="M7" s="38">
        <v>16</v>
      </c>
      <c r="N7" s="41" t="s">
        <v>40</v>
      </c>
      <c r="O7" s="39">
        <v>0.25</v>
      </c>
      <c r="P7" s="41" t="s">
        <v>40</v>
      </c>
      <c r="Q7" s="41" t="s">
        <v>40</v>
      </c>
      <c r="R7" s="41" t="s">
        <v>40</v>
      </c>
      <c r="S7" s="39">
        <v>0.11</v>
      </c>
      <c r="T7" s="41" t="s">
        <v>43</v>
      </c>
      <c r="U7" s="42">
        <v>173</v>
      </c>
      <c r="V7" s="38">
        <v>7.99</v>
      </c>
      <c r="W7" s="41">
        <v>5.1799999999999999E-2</v>
      </c>
      <c r="X7" s="38">
        <v>15.4</v>
      </c>
      <c r="Y7" s="41" t="s">
        <v>40</v>
      </c>
      <c r="Z7" s="41" t="s">
        <v>40</v>
      </c>
      <c r="AA7" s="38">
        <v>17.100000000000001</v>
      </c>
      <c r="AB7" s="41" t="s">
        <v>40</v>
      </c>
      <c r="AC7" s="39" t="s">
        <v>42</v>
      </c>
      <c r="AD7" s="39">
        <v>0.06</v>
      </c>
      <c r="AE7" s="39">
        <v>1.8200000000000001E-2</v>
      </c>
      <c r="AF7" s="41" t="s">
        <v>44</v>
      </c>
      <c r="AG7" s="42">
        <v>78.900000000000006</v>
      </c>
      <c r="AH7" s="39">
        <v>9.69</v>
      </c>
      <c r="AI7" s="41">
        <v>0.124</v>
      </c>
      <c r="AJ7" s="41">
        <v>5.3499999999999997E-3</v>
      </c>
      <c r="AK7" s="42">
        <v>318</v>
      </c>
      <c r="AL7" s="39">
        <v>3</v>
      </c>
      <c r="AM7" s="39">
        <v>3.05</v>
      </c>
      <c r="AN7" s="43">
        <v>-7.0664174169057063E-3</v>
      </c>
      <c r="AO7" s="54">
        <v>-105.34</v>
      </c>
      <c r="AP7" s="54">
        <v>-14.82</v>
      </c>
    </row>
    <row r="8" spans="1:49">
      <c r="A8" s="119"/>
      <c r="B8" s="119"/>
      <c r="C8" s="6"/>
      <c r="D8" s="9">
        <v>41871</v>
      </c>
      <c r="E8" s="38">
        <v>8.3000000000000007</v>
      </c>
      <c r="F8" s="39">
        <v>7.63</v>
      </c>
      <c r="G8" s="42">
        <v>276</v>
      </c>
      <c r="H8" s="41">
        <v>8.3599999999999994E-3</v>
      </c>
      <c r="I8" s="41">
        <v>3.6700000000000001E-3</v>
      </c>
      <c r="J8" s="41">
        <v>1.8700000000000001E-2</v>
      </c>
      <c r="K8" s="41">
        <v>2.1600000000000001E-2</v>
      </c>
      <c r="L8" s="1" t="s">
        <v>40</v>
      </c>
      <c r="M8" s="38">
        <v>15.9</v>
      </c>
      <c r="N8" s="41" t="s">
        <v>40</v>
      </c>
      <c r="O8" s="39">
        <v>0.27</v>
      </c>
      <c r="P8" s="41" t="s">
        <v>40</v>
      </c>
      <c r="Q8" s="41" t="s">
        <v>40</v>
      </c>
      <c r="R8" s="41" t="s">
        <v>40</v>
      </c>
      <c r="S8" s="39">
        <v>0.1</v>
      </c>
      <c r="T8" s="41" t="s">
        <v>43</v>
      </c>
      <c r="U8" s="42">
        <v>177</v>
      </c>
      <c r="V8" s="38">
        <v>7.81</v>
      </c>
      <c r="W8" s="41">
        <v>5.2699999999999997E-2</v>
      </c>
      <c r="X8" s="38">
        <v>15.4</v>
      </c>
      <c r="Y8" s="41" t="s">
        <v>40</v>
      </c>
      <c r="Z8" s="41" t="s">
        <v>40</v>
      </c>
      <c r="AA8" s="38">
        <v>17.100000000000001</v>
      </c>
      <c r="AB8" s="41" t="s">
        <v>40</v>
      </c>
      <c r="AC8" s="39" t="s">
        <v>42</v>
      </c>
      <c r="AD8" s="39">
        <v>7.0000000000000007E-2</v>
      </c>
      <c r="AE8" s="39">
        <v>1.6299999999999999E-2</v>
      </c>
      <c r="AF8" s="41" t="s">
        <v>44</v>
      </c>
      <c r="AG8" s="42">
        <v>78.599999999999994</v>
      </c>
      <c r="AH8" s="39">
        <v>9.4</v>
      </c>
      <c r="AI8" s="41">
        <v>0.123</v>
      </c>
      <c r="AJ8" s="41">
        <v>5.79E-3</v>
      </c>
      <c r="AK8" s="42">
        <v>321</v>
      </c>
      <c r="AL8" s="39">
        <v>3</v>
      </c>
      <c r="AM8" s="39">
        <v>3.11</v>
      </c>
      <c r="AN8" s="43">
        <v>-3.0830588197597632E-2</v>
      </c>
      <c r="AO8" s="54">
        <v>-106.09</v>
      </c>
      <c r="AP8" s="54">
        <v>-14.82</v>
      </c>
    </row>
    <row r="9" spans="1:49">
      <c r="A9" s="119"/>
      <c r="B9" s="77"/>
      <c r="C9" s="1"/>
      <c r="D9" s="9">
        <v>42145</v>
      </c>
      <c r="E9" s="38">
        <v>7.19</v>
      </c>
      <c r="F9" s="39">
        <v>7.83</v>
      </c>
      <c r="G9" s="42">
        <v>275</v>
      </c>
      <c r="H9" s="41">
        <v>7.0000000000000001E-3</v>
      </c>
      <c r="I9" s="41">
        <v>4.0000000000000001E-3</v>
      </c>
      <c r="J9" s="41">
        <v>1.7000000000000001E-2</v>
      </c>
      <c r="K9" s="41">
        <v>1.7999999999999999E-2</v>
      </c>
      <c r="L9" s="1" t="s">
        <v>40</v>
      </c>
      <c r="M9" s="38">
        <v>16.2</v>
      </c>
      <c r="N9" s="41" t="s">
        <v>40</v>
      </c>
      <c r="O9" s="39">
        <v>0.25</v>
      </c>
      <c r="P9" s="41" t="s">
        <v>40</v>
      </c>
      <c r="Q9" s="41" t="s">
        <v>40</v>
      </c>
      <c r="R9" s="41" t="s">
        <v>40</v>
      </c>
      <c r="S9" s="39">
        <v>0.12</v>
      </c>
      <c r="T9" s="41" t="s">
        <v>43</v>
      </c>
      <c r="U9" s="42">
        <v>165</v>
      </c>
      <c r="V9" s="38">
        <v>7.54</v>
      </c>
      <c r="W9" s="41">
        <v>5.6000000000000001E-2</v>
      </c>
      <c r="X9" s="38">
        <v>15.3</v>
      </c>
      <c r="Y9" s="41" t="s">
        <v>40</v>
      </c>
      <c r="Z9" s="41" t="s">
        <v>40</v>
      </c>
      <c r="AA9" s="38">
        <v>17.3</v>
      </c>
      <c r="AB9" s="41" t="s">
        <v>40</v>
      </c>
      <c r="AC9" s="39" t="s">
        <v>42</v>
      </c>
      <c r="AD9" s="39">
        <v>0.05</v>
      </c>
      <c r="AE9" s="39">
        <v>1.7999999999999999E-2</v>
      </c>
      <c r="AF9" s="41" t="s">
        <v>44</v>
      </c>
      <c r="AG9" s="42">
        <v>75.599999999999994</v>
      </c>
      <c r="AH9" s="39">
        <v>9.66</v>
      </c>
      <c r="AI9" s="41">
        <v>0.11899999999999999</v>
      </c>
      <c r="AJ9" s="41">
        <v>3.0000000000000001E-3</v>
      </c>
      <c r="AK9" s="42">
        <v>307</v>
      </c>
      <c r="AL9" s="39">
        <v>3</v>
      </c>
      <c r="AM9" s="39">
        <v>2.92</v>
      </c>
      <c r="AN9" s="43">
        <v>3.333565309116987E-2</v>
      </c>
      <c r="AO9" s="54">
        <v>-104.9</v>
      </c>
      <c r="AP9" s="54">
        <v>-14.72</v>
      </c>
    </row>
    <row r="10" spans="1:49">
      <c r="A10" s="119"/>
      <c r="B10" s="77"/>
      <c r="C10" s="1"/>
      <c r="D10" s="44">
        <v>42291</v>
      </c>
      <c r="E10" s="54">
        <v>7.9</v>
      </c>
      <c r="F10" s="51">
        <v>8.34</v>
      </c>
      <c r="G10" s="55">
        <v>282</v>
      </c>
      <c r="H10" s="53">
        <v>5.1700000000000001E-3</v>
      </c>
      <c r="I10" s="53">
        <v>4.13E-3</v>
      </c>
      <c r="J10" s="53">
        <v>1.9599999999999999E-2</v>
      </c>
      <c r="K10" s="53">
        <v>1.78E-2</v>
      </c>
      <c r="L10" s="52" t="s">
        <v>41</v>
      </c>
      <c r="M10" s="54">
        <v>16.2</v>
      </c>
      <c r="N10" s="53" t="s">
        <v>40</v>
      </c>
      <c r="O10" s="51">
        <v>0.3</v>
      </c>
      <c r="P10" s="53" t="s">
        <v>40</v>
      </c>
      <c r="Q10" s="53" t="s">
        <v>40</v>
      </c>
      <c r="R10" s="53" t="s">
        <v>40</v>
      </c>
      <c r="S10" s="51">
        <v>0.11</v>
      </c>
      <c r="T10" s="53" t="s">
        <v>43</v>
      </c>
      <c r="U10" s="55">
        <v>176</v>
      </c>
      <c r="V10" s="54">
        <v>7.62</v>
      </c>
      <c r="W10" s="53">
        <v>5.5800000000000002E-2</v>
      </c>
      <c r="X10" s="54">
        <v>15.3</v>
      </c>
      <c r="Y10" s="53" t="s">
        <v>40</v>
      </c>
      <c r="Z10" s="53" t="s">
        <v>40</v>
      </c>
      <c r="AA10" s="54">
        <v>18.100000000000001</v>
      </c>
      <c r="AB10" s="53" t="s">
        <v>40</v>
      </c>
      <c r="AC10" s="51" t="s">
        <v>42</v>
      </c>
      <c r="AD10" s="51" t="s">
        <v>42</v>
      </c>
      <c r="AE10" s="51">
        <v>1.7000000000000001E-2</v>
      </c>
      <c r="AF10" s="53" t="s">
        <v>44</v>
      </c>
      <c r="AG10" s="55">
        <v>78.7</v>
      </c>
      <c r="AH10" s="51">
        <v>9.9</v>
      </c>
      <c r="AI10" s="53">
        <v>0.124</v>
      </c>
      <c r="AJ10" s="53">
        <v>3.7799999999999999E-3</v>
      </c>
      <c r="AK10" s="55">
        <v>322</v>
      </c>
      <c r="AL10" s="51">
        <v>3.1</v>
      </c>
      <c r="AM10" s="51">
        <v>3.11</v>
      </c>
      <c r="AN10" s="56">
        <v>-1.4027201557085226E-2</v>
      </c>
      <c r="AO10" s="54"/>
      <c r="AP10" s="54"/>
    </row>
    <row r="11" spans="1:49">
      <c r="A11" s="78">
        <v>2</v>
      </c>
      <c r="B11" s="77" t="s">
        <v>45</v>
      </c>
      <c r="C11" s="1" t="s">
        <v>39</v>
      </c>
      <c r="D11" s="9">
        <v>41179</v>
      </c>
      <c r="E11" s="4">
        <v>17.2</v>
      </c>
      <c r="F11" s="2">
        <v>8.15</v>
      </c>
      <c r="G11" s="10">
        <v>306</v>
      </c>
      <c r="H11" s="3">
        <v>5.0000000000000001E-3</v>
      </c>
      <c r="I11" s="3">
        <v>6.4000000000000001E-2</v>
      </c>
      <c r="J11" s="3">
        <v>0.318</v>
      </c>
      <c r="K11" s="3">
        <v>5.0000000000000001E-3</v>
      </c>
      <c r="L11" s="18">
        <v>1.5E-3</v>
      </c>
      <c r="M11" s="4">
        <v>29.1</v>
      </c>
      <c r="N11" s="3" t="s">
        <v>40</v>
      </c>
      <c r="O11" s="2">
        <v>1.2</v>
      </c>
      <c r="P11" s="3" t="s">
        <v>40</v>
      </c>
      <c r="Q11" s="3" t="s">
        <v>40</v>
      </c>
      <c r="R11" s="3" t="s">
        <v>40</v>
      </c>
      <c r="S11" s="2">
        <v>1.1499999999999999</v>
      </c>
      <c r="T11" s="3">
        <v>2.9000000000000001E-2</v>
      </c>
      <c r="U11" s="10">
        <v>186</v>
      </c>
      <c r="V11" s="4">
        <v>3.6</v>
      </c>
      <c r="W11" s="3">
        <v>0.17599999999999999</v>
      </c>
      <c r="X11" s="4">
        <v>4</v>
      </c>
      <c r="Y11" s="4">
        <v>1.4E-2</v>
      </c>
      <c r="Z11" s="4">
        <v>6.0000000000000001E-3</v>
      </c>
      <c r="AA11" s="4">
        <v>33</v>
      </c>
      <c r="AB11" s="3" t="s">
        <v>40</v>
      </c>
      <c r="AC11" s="2" t="s">
        <v>40</v>
      </c>
      <c r="AD11" s="2">
        <v>0.02</v>
      </c>
      <c r="AE11" s="2">
        <v>0.01</v>
      </c>
      <c r="AF11" s="3" t="s">
        <v>40</v>
      </c>
      <c r="AG11" s="10">
        <v>67.2</v>
      </c>
      <c r="AH11" s="2">
        <v>6.93</v>
      </c>
      <c r="AI11" s="3">
        <v>0.29099999999999998</v>
      </c>
      <c r="AJ11" s="3">
        <v>2E-3</v>
      </c>
      <c r="AK11" s="10">
        <v>333</v>
      </c>
      <c r="AL11" s="2">
        <v>3.34</v>
      </c>
      <c r="AM11" s="2">
        <v>3.29</v>
      </c>
      <c r="AN11" s="11">
        <v>1.5699999999999999E-2</v>
      </c>
      <c r="AO11" s="54">
        <v>-105.98</v>
      </c>
      <c r="AP11" s="54">
        <v>-14.36</v>
      </c>
    </row>
    <row r="12" spans="1:49">
      <c r="A12" s="82"/>
      <c r="B12" s="82"/>
      <c r="C12" s="81"/>
      <c r="D12" s="9">
        <v>41415</v>
      </c>
      <c r="E12" s="4">
        <v>17.100000000000001</v>
      </c>
      <c r="F12" s="2">
        <v>8.02</v>
      </c>
      <c r="G12" s="10">
        <v>224</v>
      </c>
      <c r="H12" s="3">
        <v>5.5399999999999998E-3</v>
      </c>
      <c r="I12" s="3">
        <v>3.8399999999999997E-2</v>
      </c>
      <c r="J12" s="3">
        <v>0.19400000000000001</v>
      </c>
      <c r="K12" s="3">
        <v>5.3499999999999997E-3</v>
      </c>
      <c r="L12" s="1">
        <v>1E-3</v>
      </c>
      <c r="M12" s="4">
        <v>22.8</v>
      </c>
      <c r="N12" s="3" t="s">
        <v>40</v>
      </c>
      <c r="O12" s="2">
        <v>0.74</v>
      </c>
      <c r="P12" s="3" t="s">
        <v>40</v>
      </c>
      <c r="Q12" s="3" t="s">
        <v>40</v>
      </c>
      <c r="R12" s="3" t="s">
        <v>40</v>
      </c>
      <c r="S12" s="2">
        <v>0.83</v>
      </c>
      <c r="T12" s="3">
        <v>6.0299999999999999E-2</v>
      </c>
      <c r="U12" s="10">
        <v>126</v>
      </c>
      <c r="V12" s="4">
        <v>2.74</v>
      </c>
      <c r="W12" s="3">
        <v>0.11899999999999999</v>
      </c>
      <c r="X12" s="4">
        <v>3.22</v>
      </c>
      <c r="Y12" s="3">
        <v>1.5299999999999999E-2</v>
      </c>
      <c r="Z12" s="3">
        <v>3.81E-3</v>
      </c>
      <c r="AA12" s="4">
        <v>22.7</v>
      </c>
      <c r="AB12" s="3" t="s">
        <v>40</v>
      </c>
      <c r="AC12" s="2" t="s">
        <v>42</v>
      </c>
      <c r="AD12" s="2" t="s">
        <v>42</v>
      </c>
      <c r="AE12" s="2" t="s">
        <v>42</v>
      </c>
      <c r="AF12" s="3" t="s">
        <v>44</v>
      </c>
      <c r="AG12" s="10">
        <v>47.9</v>
      </c>
      <c r="AH12" s="2">
        <v>3.88</v>
      </c>
      <c r="AI12" s="3">
        <v>0.214</v>
      </c>
      <c r="AJ12" s="3" t="s">
        <v>41</v>
      </c>
      <c r="AK12" s="10">
        <v>231</v>
      </c>
      <c r="AL12" s="2">
        <v>2.5</v>
      </c>
      <c r="AM12" s="2">
        <v>2.21</v>
      </c>
      <c r="AN12" s="11">
        <v>0.11729715163031841</v>
      </c>
      <c r="AO12" s="54">
        <v>-100.35</v>
      </c>
      <c r="AP12" s="54">
        <v>-13.92</v>
      </c>
    </row>
    <row r="13" spans="1:49">
      <c r="A13" s="120"/>
      <c r="B13" s="120"/>
      <c r="D13" s="32">
        <v>41507</v>
      </c>
      <c r="E13" s="30">
        <v>17.100000000000001</v>
      </c>
      <c r="F13" s="31">
        <v>7.92</v>
      </c>
      <c r="G13" s="34">
        <v>285</v>
      </c>
      <c r="H13" s="33">
        <v>5.0921098366353843E-3</v>
      </c>
      <c r="I13" s="33">
        <v>5.8218576654580217E-2</v>
      </c>
      <c r="J13" s="33">
        <v>0.26785672096289392</v>
      </c>
      <c r="K13" s="33">
        <v>5.4481012658227851E-3</v>
      </c>
      <c r="L13" s="29">
        <v>2E-3</v>
      </c>
      <c r="M13" s="30">
        <v>28.141555695216763</v>
      </c>
      <c r="N13" s="33">
        <v>1.2444444444444445E-3</v>
      </c>
      <c r="O13" s="31">
        <v>1.19</v>
      </c>
      <c r="P13" s="33" t="s">
        <v>40</v>
      </c>
      <c r="Q13" s="33" t="s">
        <v>40</v>
      </c>
      <c r="R13" s="33" t="s">
        <v>40</v>
      </c>
      <c r="S13" s="31">
        <v>1.03</v>
      </c>
      <c r="T13" s="33">
        <v>4.2557559759495531E-2</v>
      </c>
      <c r="U13" s="34">
        <v>177</v>
      </c>
      <c r="V13" s="30">
        <v>3.5578738027338646</v>
      </c>
      <c r="W13" s="33">
        <v>0.16504489246977075</v>
      </c>
      <c r="X13" s="30">
        <v>3.9048247505224696</v>
      </c>
      <c r="Y13" s="33">
        <v>1.5711506808319616E-2</v>
      </c>
      <c r="Z13" s="33">
        <v>4.9659201557935746E-3</v>
      </c>
      <c r="AA13" s="30">
        <v>29.889763779527556</v>
      </c>
      <c r="AB13" s="33" t="s">
        <v>40</v>
      </c>
      <c r="AC13" s="31" t="s">
        <v>42</v>
      </c>
      <c r="AD13" s="31">
        <v>0.02</v>
      </c>
      <c r="AE13" s="31">
        <v>1.2002892263195951E-2</v>
      </c>
      <c r="AF13" s="33" t="s">
        <v>44</v>
      </c>
      <c r="AG13" s="34">
        <v>61.480728904967499</v>
      </c>
      <c r="AH13" s="31">
        <v>5.68</v>
      </c>
      <c r="AI13" s="33">
        <v>0.27248322147651011</v>
      </c>
      <c r="AJ13" s="33" t="s">
        <v>41</v>
      </c>
      <c r="AK13" s="64">
        <v>312.7453728790656</v>
      </c>
      <c r="AL13" s="35">
        <v>3.1495705052310736</v>
      </c>
      <c r="AM13" s="35">
        <v>3.1104182320196103</v>
      </c>
      <c r="AN13" s="36">
        <v>1.2508735991323379E-2</v>
      </c>
      <c r="AO13" s="54">
        <v>-103</v>
      </c>
      <c r="AP13" s="54">
        <v>-14.09</v>
      </c>
    </row>
    <row r="14" spans="1:49">
      <c r="A14" s="120"/>
      <c r="B14" s="120"/>
      <c r="D14" s="37">
        <v>41569</v>
      </c>
      <c r="E14" s="38">
        <v>15</v>
      </c>
      <c r="F14" s="39">
        <v>7.9988415841584155</v>
      </c>
      <c r="G14" s="42">
        <v>306</v>
      </c>
      <c r="H14" s="41">
        <v>4.4999999999999997E-3</v>
      </c>
      <c r="I14" s="41">
        <v>6.1600000000000002E-2</v>
      </c>
      <c r="J14" s="41">
        <v>0.29799999999999999</v>
      </c>
      <c r="K14" s="41">
        <v>5.3E-3</v>
      </c>
      <c r="L14" s="1" t="s">
        <v>40</v>
      </c>
      <c r="M14" s="38">
        <v>27.9</v>
      </c>
      <c r="N14" s="41">
        <v>1.4400000000000001E-3</v>
      </c>
      <c r="O14" s="39">
        <v>1.21</v>
      </c>
      <c r="P14" s="41" t="s">
        <v>40</v>
      </c>
      <c r="Q14" s="41" t="s">
        <v>40</v>
      </c>
      <c r="R14" s="41" t="s">
        <v>40</v>
      </c>
      <c r="S14" s="39">
        <v>1.1299999999999999</v>
      </c>
      <c r="T14" s="41">
        <v>3.0300000000000001E-2</v>
      </c>
      <c r="U14" s="42">
        <v>173</v>
      </c>
      <c r="V14" s="38">
        <v>3.55</v>
      </c>
      <c r="W14" s="41">
        <v>0.18099999999999999</v>
      </c>
      <c r="X14" s="38">
        <v>3.94</v>
      </c>
      <c r="Y14" s="41">
        <v>1.3599999999999999E-2</v>
      </c>
      <c r="Z14" s="41">
        <v>5.4999999999999997E-3</v>
      </c>
      <c r="AA14" s="38">
        <v>32.799999999999997</v>
      </c>
      <c r="AB14" s="41" t="s">
        <v>40</v>
      </c>
      <c r="AC14" s="39" t="s">
        <v>42</v>
      </c>
      <c r="AD14" s="39">
        <v>0.01</v>
      </c>
      <c r="AE14" s="39">
        <v>1.18E-2</v>
      </c>
      <c r="AF14" s="41" t="s">
        <v>44</v>
      </c>
      <c r="AG14" s="42">
        <v>63.4</v>
      </c>
      <c r="AH14" s="39">
        <v>6.9</v>
      </c>
      <c r="AI14" s="41">
        <v>0.28100000000000003</v>
      </c>
      <c r="AJ14" s="41" t="s">
        <v>41</v>
      </c>
      <c r="AK14" s="42">
        <v>314</v>
      </c>
      <c r="AL14" s="39">
        <v>3.3</v>
      </c>
      <c r="AM14" s="39">
        <v>3.07</v>
      </c>
      <c r="AN14" s="43">
        <v>6.3559397420552791E-2</v>
      </c>
      <c r="AO14" s="38"/>
      <c r="AP14" s="38"/>
    </row>
    <row r="15" spans="1:49">
      <c r="A15" s="120"/>
      <c r="B15" s="120"/>
      <c r="D15" s="44">
        <v>41792</v>
      </c>
      <c r="E15" s="38">
        <v>18.5</v>
      </c>
      <c r="F15" s="39">
        <v>6.8252640264026407</v>
      </c>
      <c r="G15" s="42">
        <v>304</v>
      </c>
      <c r="H15" s="41">
        <v>4.0699999999999998E-3</v>
      </c>
      <c r="I15" s="41">
        <v>6.2700000000000006E-2</v>
      </c>
      <c r="J15" s="41">
        <v>0.316</v>
      </c>
      <c r="K15" s="41">
        <v>5.3299999999999997E-3</v>
      </c>
      <c r="L15" s="1" t="s">
        <v>40</v>
      </c>
      <c r="M15" s="38">
        <v>30.6</v>
      </c>
      <c r="N15" s="41">
        <v>1.1000000000000001E-3</v>
      </c>
      <c r="O15" s="39">
        <v>1.04</v>
      </c>
      <c r="P15" s="41" t="s">
        <v>40</v>
      </c>
      <c r="Q15" s="41" t="s">
        <v>40</v>
      </c>
      <c r="R15" s="41" t="s">
        <v>40</v>
      </c>
      <c r="S15" s="39">
        <v>1.1000000000000001</v>
      </c>
      <c r="T15" s="41">
        <v>3.2199999999999999E-2</v>
      </c>
      <c r="U15" s="42">
        <v>184</v>
      </c>
      <c r="V15" s="38">
        <v>3.55</v>
      </c>
      <c r="W15" s="41">
        <v>0.18099999999999999</v>
      </c>
      <c r="X15" s="38">
        <v>4.0599999999999996</v>
      </c>
      <c r="Y15" s="41">
        <v>1.35E-2</v>
      </c>
      <c r="Z15" s="41">
        <v>5.4000000000000003E-3</v>
      </c>
      <c r="AA15" s="38">
        <v>33</v>
      </c>
      <c r="AB15" s="41" t="s">
        <v>40</v>
      </c>
      <c r="AC15" s="39" t="s">
        <v>42</v>
      </c>
      <c r="AD15" s="39" t="s">
        <v>42</v>
      </c>
      <c r="AE15" s="39" t="s">
        <v>42</v>
      </c>
      <c r="AF15" s="41" t="s">
        <v>44</v>
      </c>
      <c r="AG15" s="42">
        <v>62.8</v>
      </c>
      <c r="AH15" s="39">
        <v>6.36</v>
      </c>
      <c r="AI15" s="41">
        <v>0.29099999999999998</v>
      </c>
      <c r="AJ15" s="41" t="s">
        <v>41</v>
      </c>
      <c r="AK15" s="42">
        <v>328</v>
      </c>
      <c r="AL15" s="39">
        <v>3.4</v>
      </c>
      <c r="AM15" s="39">
        <v>3.24</v>
      </c>
      <c r="AN15" s="43">
        <v>5.2360112613786765E-2</v>
      </c>
      <c r="AO15" s="54">
        <v>-103.14</v>
      </c>
      <c r="AP15" s="54">
        <v>-14.14</v>
      </c>
    </row>
    <row r="16" spans="1:49">
      <c r="A16" s="82"/>
      <c r="B16" s="77"/>
      <c r="C16" s="1"/>
      <c r="D16" s="9">
        <v>41871</v>
      </c>
      <c r="E16" s="38">
        <v>17.3</v>
      </c>
      <c r="F16" s="39">
        <v>7.38</v>
      </c>
      <c r="G16" s="42">
        <v>326</v>
      </c>
      <c r="H16" s="41">
        <v>5.3600000000000002E-3</v>
      </c>
      <c r="I16" s="41">
        <v>6.6799999999999998E-2</v>
      </c>
      <c r="J16" s="41">
        <v>0.33700000000000002</v>
      </c>
      <c r="K16" s="41">
        <v>5.6499999999999996E-3</v>
      </c>
      <c r="L16" s="1" t="s">
        <v>40</v>
      </c>
      <c r="M16" s="38">
        <v>33.6</v>
      </c>
      <c r="N16" s="41">
        <v>1.1999999999999999E-3</v>
      </c>
      <c r="O16" s="39">
        <v>1.2</v>
      </c>
      <c r="P16" s="41" t="s">
        <v>40</v>
      </c>
      <c r="Q16" s="41" t="s">
        <v>40</v>
      </c>
      <c r="R16" s="41" t="s">
        <v>40</v>
      </c>
      <c r="S16" s="39">
        <v>1.2</v>
      </c>
      <c r="T16" s="41">
        <v>3.61E-2</v>
      </c>
      <c r="U16" s="42">
        <v>209</v>
      </c>
      <c r="V16" s="38">
        <v>3.84</v>
      </c>
      <c r="W16" s="41">
        <v>0.19600000000000001</v>
      </c>
      <c r="X16" s="38">
        <v>4.3899999999999997</v>
      </c>
      <c r="Y16" s="41">
        <v>1.95E-2</v>
      </c>
      <c r="Z16" s="41">
        <v>5.5199999999999997E-3</v>
      </c>
      <c r="AA16" s="38">
        <v>35.5</v>
      </c>
      <c r="AB16" s="41" t="s">
        <v>40</v>
      </c>
      <c r="AC16" s="39" t="s">
        <v>42</v>
      </c>
      <c r="AD16" s="39">
        <v>0.02</v>
      </c>
      <c r="AE16" s="39">
        <v>1.12E-2</v>
      </c>
      <c r="AF16" s="41" t="s">
        <v>44</v>
      </c>
      <c r="AG16" s="42">
        <v>67.8</v>
      </c>
      <c r="AH16" s="39">
        <v>6.8</v>
      </c>
      <c r="AI16" s="41">
        <v>0.315</v>
      </c>
      <c r="AJ16" s="41" t="s">
        <v>41</v>
      </c>
      <c r="AK16" s="42">
        <v>363</v>
      </c>
      <c r="AL16" s="39">
        <v>3.7</v>
      </c>
      <c r="AM16" s="39">
        <v>3.66</v>
      </c>
      <c r="AN16" s="43">
        <v>1.5042177506934004E-2</v>
      </c>
      <c r="AO16" s="54">
        <v>-104.14</v>
      </c>
      <c r="AP16" s="54">
        <v>-14.17</v>
      </c>
    </row>
    <row r="17" spans="1:42">
      <c r="A17" s="82"/>
      <c r="B17" s="77"/>
      <c r="C17" s="1"/>
      <c r="D17" s="9">
        <v>42145</v>
      </c>
      <c r="E17" s="38">
        <v>13.5</v>
      </c>
      <c r="F17" s="39">
        <v>7.49</v>
      </c>
      <c r="G17" s="42">
        <v>338</v>
      </c>
      <c r="H17" s="41">
        <v>3.0000000000000001E-3</v>
      </c>
      <c r="I17" s="41">
        <v>6.5500000000000003E-2</v>
      </c>
      <c r="J17" s="41">
        <v>0.33900000000000002</v>
      </c>
      <c r="K17" s="41">
        <v>5.0000000000000001E-3</v>
      </c>
      <c r="L17" s="40">
        <v>2E-3</v>
      </c>
      <c r="M17" s="38">
        <v>34</v>
      </c>
      <c r="N17" s="41" t="s">
        <v>40</v>
      </c>
      <c r="O17" s="39">
        <v>1.19</v>
      </c>
      <c r="P17" s="41" t="s">
        <v>40</v>
      </c>
      <c r="Q17" s="41" t="s">
        <v>40</v>
      </c>
      <c r="R17" s="41" t="s">
        <v>40</v>
      </c>
      <c r="S17" s="39">
        <v>1.1599999999999999</v>
      </c>
      <c r="T17" s="41">
        <v>1.9E-2</v>
      </c>
      <c r="U17" s="42">
        <v>207</v>
      </c>
      <c r="V17" s="38">
        <v>3.66</v>
      </c>
      <c r="W17" s="41">
        <v>0.19900000000000001</v>
      </c>
      <c r="X17" s="38">
        <v>4.24</v>
      </c>
      <c r="Y17" s="41">
        <v>8.9999999999999993E-3</v>
      </c>
      <c r="Z17" s="41">
        <v>6.0000000000000001E-3</v>
      </c>
      <c r="AA17" s="38">
        <v>35.4</v>
      </c>
      <c r="AB17" s="41" t="s">
        <v>40</v>
      </c>
      <c r="AC17" s="39" t="s">
        <v>42</v>
      </c>
      <c r="AD17" s="39">
        <v>0.01</v>
      </c>
      <c r="AE17" s="39">
        <v>1.4E-2</v>
      </c>
      <c r="AF17" s="41" t="s">
        <v>44</v>
      </c>
      <c r="AG17" s="42">
        <v>64.8</v>
      </c>
      <c r="AH17" s="39">
        <v>7.18</v>
      </c>
      <c r="AI17" s="41">
        <v>0.308</v>
      </c>
      <c r="AJ17" s="41" t="s">
        <v>41</v>
      </c>
      <c r="AK17" s="42">
        <v>360</v>
      </c>
      <c r="AL17" s="39">
        <v>3.7</v>
      </c>
      <c r="AM17" s="39">
        <v>3.65</v>
      </c>
      <c r="AN17" s="43">
        <v>1.8500444488876656E-2</v>
      </c>
      <c r="AO17" s="54">
        <v>-102.26</v>
      </c>
      <c r="AP17" s="54">
        <v>-13.97</v>
      </c>
    </row>
    <row r="18" spans="1:42">
      <c r="A18" s="82"/>
      <c r="B18" s="77"/>
      <c r="C18" s="1"/>
      <c r="D18" s="44">
        <v>42291</v>
      </c>
      <c r="E18" s="54">
        <v>15.3</v>
      </c>
      <c r="F18" s="51">
        <v>7.97</v>
      </c>
      <c r="G18" s="55">
        <v>376</v>
      </c>
      <c r="H18" s="53">
        <v>5.7099999999999998E-3</v>
      </c>
      <c r="I18" s="53">
        <v>7.6999999999999999E-2</v>
      </c>
      <c r="J18" s="53">
        <v>0.38</v>
      </c>
      <c r="K18" s="53">
        <v>5.1000000000000004E-3</v>
      </c>
      <c r="L18" s="52">
        <v>2E-3</v>
      </c>
      <c r="M18" s="54">
        <v>37.5</v>
      </c>
      <c r="N18" s="53">
        <v>1.0499999999999999E-3</v>
      </c>
      <c r="O18" s="51">
        <v>1.49</v>
      </c>
      <c r="P18" s="53" t="s">
        <v>40</v>
      </c>
      <c r="Q18" s="53" t="s">
        <v>40</v>
      </c>
      <c r="R18" s="53" t="s">
        <v>40</v>
      </c>
      <c r="S18" s="51">
        <v>1.31</v>
      </c>
      <c r="T18" s="53">
        <v>2.5999999999999999E-2</v>
      </c>
      <c r="U18" s="55">
        <v>231</v>
      </c>
      <c r="V18" s="54">
        <v>4.34</v>
      </c>
      <c r="W18" s="53">
        <v>0.23699999999999999</v>
      </c>
      <c r="X18" s="54">
        <v>4.68</v>
      </c>
      <c r="Y18" s="53">
        <v>1.37E-2</v>
      </c>
      <c r="Z18" s="53">
        <v>6.28E-3</v>
      </c>
      <c r="AA18" s="54">
        <v>41.2</v>
      </c>
      <c r="AB18" s="53" t="s">
        <v>40</v>
      </c>
      <c r="AC18" s="51" t="s">
        <v>42</v>
      </c>
      <c r="AD18" s="51" t="s">
        <v>42</v>
      </c>
      <c r="AE18" s="51">
        <v>1.4500000000000001E-2</v>
      </c>
      <c r="AF18" s="53" t="s">
        <v>44</v>
      </c>
      <c r="AG18" s="55">
        <v>73.099999999999994</v>
      </c>
      <c r="AH18" s="51">
        <v>8.1999999999999993</v>
      </c>
      <c r="AI18" s="53">
        <v>0.34799999999999998</v>
      </c>
      <c r="AJ18" s="53" t="s">
        <v>41</v>
      </c>
      <c r="AK18" s="55">
        <v>404</v>
      </c>
      <c r="AL18" s="51">
        <v>4.2</v>
      </c>
      <c r="AM18" s="51">
        <v>4.07</v>
      </c>
      <c r="AN18" s="56">
        <v>3.231200644369784E-2</v>
      </c>
      <c r="AO18" s="54"/>
      <c r="AP18" s="54"/>
    </row>
    <row r="19" spans="1:42">
      <c r="A19" s="78">
        <v>3</v>
      </c>
      <c r="B19" s="77" t="s">
        <v>46</v>
      </c>
      <c r="C19" s="1" t="s">
        <v>39</v>
      </c>
      <c r="D19" s="9">
        <v>41179</v>
      </c>
      <c r="E19" s="4">
        <v>12.7</v>
      </c>
      <c r="F19" s="2">
        <v>8.2799999999999994</v>
      </c>
      <c r="G19" s="10">
        <v>308</v>
      </c>
      <c r="H19" s="3" t="s">
        <v>44</v>
      </c>
      <c r="I19" s="3">
        <v>5.1999999999999998E-2</v>
      </c>
      <c r="J19" s="3">
        <v>0.253</v>
      </c>
      <c r="K19" s="3">
        <v>0.01</v>
      </c>
      <c r="L19" s="18">
        <v>1.5E-3</v>
      </c>
      <c r="M19" s="4">
        <v>25.4</v>
      </c>
      <c r="N19" s="3" t="s">
        <v>40</v>
      </c>
      <c r="O19" s="2">
        <v>1.04</v>
      </c>
      <c r="P19" s="3" t="s">
        <v>40</v>
      </c>
      <c r="Q19" s="3" t="s">
        <v>40</v>
      </c>
      <c r="R19" s="3" t="s">
        <v>40</v>
      </c>
      <c r="S19" s="2">
        <v>0.86</v>
      </c>
      <c r="T19" s="3">
        <v>0.03</v>
      </c>
      <c r="U19" s="10">
        <v>188</v>
      </c>
      <c r="V19" s="4">
        <v>5.2</v>
      </c>
      <c r="W19" s="3">
        <v>0.152</v>
      </c>
      <c r="X19" s="4">
        <v>7.8</v>
      </c>
      <c r="Y19" s="4">
        <v>6.0000000000000001E-3</v>
      </c>
      <c r="Z19" s="4">
        <v>4.0000000000000001E-3</v>
      </c>
      <c r="AA19" s="4">
        <v>30</v>
      </c>
      <c r="AB19" s="3" t="s">
        <v>40</v>
      </c>
      <c r="AC19" s="2" t="s">
        <v>40</v>
      </c>
      <c r="AD19" s="2">
        <v>0.03</v>
      </c>
      <c r="AE19" s="2">
        <v>0.01</v>
      </c>
      <c r="AF19" s="3" t="s">
        <v>40</v>
      </c>
      <c r="AG19" s="10">
        <v>72.8</v>
      </c>
      <c r="AH19" s="2">
        <v>7.77</v>
      </c>
      <c r="AI19" s="3">
        <v>0.24199999999999999</v>
      </c>
      <c r="AJ19" s="3">
        <v>2E-3</v>
      </c>
      <c r="AK19" s="10">
        <v>340</v>
      </c>
      <c r="AL19" s="2">
        <v>3.38</v>
      </c>
      <c r="AM19" s="2">
        <v>3.32</v>
      </c>
      <c r="AN19" s="11">
        <v>1.6400000000000001E-2</v>
      </c>
      <c r="AO19" s="54">
        <v>-105.82</v>
      </c>
      <c r="AP19" s="54">
        <v>-14.51</v>
      </c>
    </row>
    <row r="20" spans="1:42">
      <c r="A20" s="82"/>
      <c r="B20" s="77"/>
      <c r="C20" s="1"/>
      <c r="D20" s="9">
        <v>41415</v>
      </c>
      <c r="E20" s="4">
        <v>15.2</v>
      </c>
      <c r="F20" s="2">
        <v>8.2200000000000006</v>
      </c>
      <c r="G20" s="10">
        <v>249</v>
      </c>
      <c r="H20" s="3">
        <v>8.8299999999999993E-3</v>
      </c>
      <c r="I20" s="3">
        <v>3.3599999999999998E-2</v>
      </c>
      <c r="J20" s="3">
        <v>0.16500000000000001</v>
      </c>
      <c r="K20" s="3">
        <v>1.0500000000000001E-2</v>
      </c>
      <c r="L20" s="1" t="s">
        <v>40</v>
      </c>
      <c r="M20" s="4">
        <v>20.9</v>
      </c>
      <c r="N20" s="3" t="s">
        <v>40</v>
      </c>
      <c r="O20" s="2">
        <v>0.7</v>
      </c>
      <c r="P20" s="3" t="s">
        <v>40</v>
      </c>
      <c r="Q20" s="3" t="s">
        <v>40</v>
      </c>
      <c r="R20" s="3" t="s">
        <v>40</v>
      </c>
      <c r="S20" s="2">
        <v>0.63</v>
      </c>
      <c r="T20" s="3">
        <v>4.9299999999999997E-2</v>
      </c>
      <c r="U20" s="10">
        <v>139</v>
      </c>
      <c r="V20" s="4">
        <v>4.57</v>
      </c>
      <c r="W20" s="3">
        <v>0.109</v>
      </c>
      <c r="X20" s="4">
        <v>7.34</v>
      </c>
      <c r="Y20" s="3">
        <v>9.8300000000000002E-3</v>
      </c>
      <c r="Z20" s="3">
        <v>2.7799999999999999E-3</v>
      </c>
      <c r="AA20" s="4">
        <v>22.6</v>
      </c>
      <c r="AB20" s="3" t="s">
        <v>40</v>
      </c>
      <c r="AC20" s="2" t="s">
        <v>42</v>
      </c>
      <c r="AD20" s="2">
        <v>0.03</v>
      </c>
      <c r="AE20" s="2">
        <v>1.2200000000000001E-2</v>
      </c>
      <c r="AF20" s="3" t="s">
        <v>44</v>
      </c>
      <c r="AG20" s="10">
        <v>60.3</v>
      </c>
      <c r="AH20" s="2">
        <v>5.46</v>
      </c>
      <c r="AI20" s="3">
        <v>0.188</v>
      </c>
      <c r="AJ20" s="3" t="s">
        <v>41</v>
      </c>
      <c r="AK20" s="10">
        <v>262</v>
      </c>
      <c r="AL20" s="2">
        <v>2.8</v>
      </c>
      <c r="AM20" s="2">
        <v>2.4500000000000002</v>
      </c>
      <c r="AN20" s="11">
        <v>0.12353510177000215</v>
      </c>
      <c r="AO20" s="54">
        <v>-103.5</v>
      </c>
      <c r="AP20" s="54">
        <v>-14.22</v>
      </c>
    </row>
    <row r="21" spans="1:42">
      <c r="A21" s="82"/>
      <c r="B21" s="77"/>
      <c r="C21" s="1"/>
      <c r="D21" s="24">
        <v>41507</v>
      </c>
      <c r="E21" s="22">
        <v>15.3</v>
      </c>
      <c r="F21" s="23">
        <v>8.2899999999999991</v>
      </c>
      <c r="G21" s="26">
        <v>295</v>
      </c>
      <c r="H21" s="25">
        <v>6.2304483837330562E-3</v>
      </c>
      <c r="I21" s="25">
        <v>4.8994505686279367E-2</v>
      </c>
      <c r="J21" s="25">
        <v>0.22142360245186188</v>
      </c>
      <c r="K21" s="25">
        <v>1.0966609184859047E-2</v>
      </c>
      <c r="L21" s="21">
        <v>1E-3</v>
      </c>
      <c r="M21" s="22">
        <v>24.782072027022419</v>
      </c>
      <c r="N21" s="25">
        <v>1.0469135802469135E-3</v>
      </c>
      <c r="O21" s="23">
        <v>1.03</v>
      </c>
      <c r="P21" s="25" t="s">
        <v>40</v>
      </c>
      <c r="Q21" s="25" t="s">
        <v>40</v>
      </c>
      <c r="R21" s="25" t="s">
        <v>40</v>
      </c>
      <c r="S21" s="23">
        <v>0.78</v>
      </c>
      <c r="T21" s="25">
        <v>3.5244659529745322E-2</v>
      </c>
      <c r="U21" s="26">
        <v>181.83587500000002</v>
      </c>
      <c r="V21" s="22">
        <v>5.2384229465997745</v>
      </c>
      <c r="W21" s="25">
        <v>0.14518013025665294</v>
      </c>
      <c r="X21" s="22">
        <v>7.9318965718976262</v>
      </c>
      <c r="Y21" s="25">
        <v>6.3045538430844435E-3</v>
      </c>
      <c r="Z21" s="25">
        <v>3.7487828627069137E-3</v>
      </c>
      <c r="AA21" s="22">
        <v>28.1259842519685</v>
      </c>
      <c r="AB21" s="25" t="s">
        <v>40</v>
      </c>
      <c r="AC21" s="23" t="s">
        <v>42</v>
      </c>
      <c r="AD21" s="23">
        <v>0.02</v>
      </c>
      <c r="AE21" s="23">
        <v>1.5618221258134489E-2</v>
      </c>
      <c r="AF21" s="25" t="s">
        <v>44</v>
      </c>
      <c r="AG21" s="26">
        <v>68.95734262767013</v>
      </c>
      <c r="AH21" s="23">
        <v>7.07</v>
      </c>
      <c r="AI21" s="25">
        <v>0.23016654238130752</v>
      </c>
      <c r="AJ21" s="25" t="s">
        <v>41</v>
      </c>
      <c r="AK21" s="63">
        <v>326.49651839457709</v>
      </c>
      <c r="AL21" s="27">
        <v>3.275260324851208</v>
      </c>
      <c r="AM21" s="27">
        <v>3.2005535142762365</v>
      </c>
      <c r="AN21" s="28">
        <v>2.3072562748356451E-2</v>
      </c>
      <c r="AO21" s="54">
        <v>-104.28</v>
      </c>
      <c r="AP21" s="54">
        <v>-14.37</v>
      </c>
    </row>
    <row r="22" spans="1:42">
      <c r="A22" s="82"/>
      <c r="B22" s="77"/>
      <c r="C22" s="1"/>
      <c r="D22" s="37">
        <v>41570</v>
      </c>
      <c r="E22" s="38">
        <v>9.8000000000000007</v>
      </c>
      <c r="F22" s="39">
        <v>8.3355200000000007</v>
      </c>
      <c r="G22" s="42">
        <v>313</v>
      </c>
      <c r="H22" s="41">
        <v>3.65E-3</v>
      </c>
      <c r="I22" s="41">
        <v>5.2699999999999997E-2</v>
      </c>
      <c r="J22" s="41">
        <v>0.254</v>
      </c>
      <c r="K22" s="41">
        <v>9.3799999999999994E-3</v>
      </c>
      <c r="L22" s="1" t="s">
        <v>40</v>
      </c>
      <c r="M22" s="38">
        <v>24.6</v>
      </c>
      <c r="N22" s="41">
        <v>1.2999999999999999E-3</v>
      </c>
      <c r="O22" s="39">
        <v>1.0900000000000001</v>
      </c>
      <c r="P22" s="41" t="s">
        <v>40</v>
      </c>
      <c r="Q22" s="41" t="s">
        <v>40</v>
      </c>
      <c r="R22" s="41" t="s">
        <v>40</v>
      </c>
      <c r="S22" s="39">
        <v>0.89</v>
      </c>
      <c r="T22" s="41">
        <v>2.3199999999999998E-2</v>
      </c>
      <c r="U22" s="42">
        <v>176</v>
      </c>
      <c r="V22" s="38">
        <v>4.8600000000000003</v>
      </c>
      <c r="W22" s="41">
        <v>0.16200000000000001</v>
      </c>
      <c r="X22" s="38">
        <v>7.06</v>
      </c>
      <c r="Y22" s="41">
        <v>3.7399999999999998E-3</v>
      </c>
      <c r="Z22" s="41">
        <v>4.1700000000000001E-3</v>
      </c>
      <c r="AA22" s="38">
        <v>30.7</v>
      </c>
      <c r="AB22" s="41" t="s">
        <v>40</v>
      </c>
      <c r="AC22" s="39" t="s">
        <v>42</v>
      </c>
      <c r="AD22" s="39">
        <v>0.02</v>
      </c>
      <c r="AE22" s="39">
        <v>1.2999999999999999E-2</v>
      </c>
      <c r="AF22" s="41" t="s">
        <v>44</v>
      </c>
      <c r="AG22" s="42">
        <v>68.599999999999994</v>
      </c>
      <c r="AH22" s="39">
        <v>7.71</v>
      </c>
      <c r="AI22" s="41">
        <v>0.24</v>
      </c>
      <c r="AJ22" s="41" t="s">
        <v>41</v>
      </c>
      <c r="AK22" s="42">
        <v>323</v>
      </c>
      <c r="AL22" s="39">
        <v>3.3</v>
      </c>
      <c r="AM22" s="39">
        <v>3.13</v>
      </c>
      <c r="AN22" s="43">
        <v>5.1582280340987732E-2</v>
      </c>
      <c r="AO22" s="38"/>
      <c r="AP22" s="38"/>
    </row>
    <row r="23" spans="1:42">
      <c r="A23" s="82"/>
      <c r="B23" s="77"/>
      <c r="C23" s="1"/>
      <c r="D23" s="9">
        <v>41792</v>
      </c>
      <c r="E23" s="38">
        <v>17.8</v>
      </c>
      <c r="F23" s="39">
        <v>8.323226666666665</v>
      </c>
      <c r="G23" s="42">
        <v>309</v>
      </c>
      <c r="H23" s="41">
        <v>4.3499999999999997E-3</v>
      </c>
      <c r="I23" s="41">
        <v>5.8599999999999999E-2</v>
      </c>
      <c r="J23" s="41">
        <v>0.29499999999999998</v>
      </c>
      <c r="K23" s="41">
        <v>9.2700000000000005E-3</v>
      </c>
      <c r="L23" s="1" t="s">
        <v>40</v>
      </c>
      <c r="M23" s="38">
        <v>27.3</v>
      </c>
      <c r="N23" s="41">
        <v>1.09E-3</v>
      </c>
      <c r="O23" s="39">
        <v>1.02</v>
      </c>
      <c r="P23" s="41" t="s">
        <v>40</v>
      </c>
      <c r="Q23" s="41" t="s">
        <v>40</v>
      </c>
      <c r="R23" s="41" t="s">
        <v>40</v>
      </c>
      <c r="S23" s="39">
        <v>0.92</v>
      </c>
      <c r="T23" s="41">
        <v>3.5700000000000003E-2</v>
      </c>
      <c r="U23" s="42">
        <v>189</v>
      </c>
      <c r="V23" s="38">
        <v>4.8499999999999996</v>
      </c>
      <c r="W23" s="41">
        <v>0.16800000000000001</v>
      </c>
      <c r="X23" s="38">
        <v>7.26</v>
      </c>
      <c r="Y23" s="41">
        <v>8.3099999999999997E-3</v>
      </c>
      <c r="Z23" s="41">
        <v>4.5100000000000001E-3</v>
      </c>
      <c r="AA23" s="38">
        <v>32.299999999999997</v>
      </c>
      <c r="AB23" s="41" t="s">
        <v>40</v>
      </c>
      <c r="AC23" s="39" t="s">
        <v>42</v>
      </c>
      <c r="AD23" s="39">
        <v>0.02</v>
      </c>
      <c r="AE23" s="39">
        <v>1.21E-2</v>
      </c>
      <c r="AF23" s="41" t="s">
        <v>44</v>
      </c>
      <c r="AG23" s="42">
        <v>68.400000000000006</v>
      </c>
      <c r="AH23" s="39">
        <v>7.67</v>
      </c>
      <c r="AI23" s="41">
        <v>0.25700000000000001</v>
      </c>
      <c r="AJ23" s="41" t="s">
        <v>41</v>
      </c>
      <c r="AK23" s="42">
        <v>340</v>
      </c>
      <c r="AL23" s="39">
        <v>3.5</v>
      </c>
      <c r="AM23" s="39">
        <v>3.34</v>
      </c>
      <c r="AN23" s="43">
        <v>5.2511311938082096E-2</v>
      </c>
      <c r="AO23" s="54">
        <v>-103.56</v>
      </c>
      <c r="AP23" s="54">
        <v>-14.29</v>
      </c>
    </row>
    <row r="24" spans="1:42">
      <c r="A24" s="82"/>
      <c r="B24" s="77"/>
      <c r="C24" s="1"/>
      <c r="D24" s="9">
        <v>41871</v>
      </c>
      <c r="E24" s="38">
        <v>15.5</v>
      </c>
      <c r="F24" s="39">
        <v>7.66</v>
      </c>
      <c r="G24" s="42">
        <v>333</v>
      </c>
      <c r="H24" s="41">
        <v>4.5999999999999999E-3</v>
      </c>
      <c r="I24" s="41">
        <v>6.5699999999999995E-2</v>
      </c>
      <c r="J24" s="41">
        <v>0.32400000000000001</v>
      </c>
      <c r="K24" s="41">
        <v>9.6200000000000001E-3</v>
      </c>
      <c r="L24" s="1" t="s">
        <v>40</v>
      </c>
      <c r="M24" s="38">
        <v>30</v>
      </c>
      <c r="N24" s="41">
        <v>1.2700000000000001E-3</v>
      </c>
      <c r="O24" s="39">
        <v>1.2</v>
      </c>
      <c r="P24" s="41" t="s">
        <v>40</v>
      </c>
      <c r="Q24" s="41" t="s">
        <v>40</v>
      </c>
      <c r="R24" s="41" t="s">
        <v>40</v>
      </c>
      <c r="S24" s="39">
        <v>1</v>
      </c>
      <c r="T24" s="41">
        <v>3.8100000000000002E-2</v>
      </c>
      <c r="U24" s="42">
        <v>208</v>
      </c>
      <c r="V24" s="38">
        <v>4.95</v>
      </c>
      <c r="W24" s="41">
        <v>0.188</v>
      </c>
      <c r="X24" s="38">
        <v>6.87</v>
      </c>
      <c r="Y24" s="41">
        <v>1.21E-2</v>
      </c>
      <c r="Z24" s="41">
        <v>5.13E-3</v>
      </c>
      <c r="AA24" s="38">
        <v>35.299999999999997</v>
      </c>
      <c r="AB24" s="41" t="s">
        <v>40</v>
      </c>
      <c r="AC24" s="39" t="s">
        <v>42</v>
      </c>
      <c r="AD24" s="39">
        <v>0.03</v>
      </c>
      <c r="AE24" s="39">
        <v>1.21E-2</v>
      </c>
      <c r="AF24" s="41" t="s">
        <v>44</v>
      </c>
      <c r="AG24" s="42">
        <v>72.099999999999994</v>
      </c>
      <c r="AH24" s="39">
        <v>7.9</v>
      </c>
      <c r="AI24" s="41">
        <v>0.27900000000000003</v>
      </c>
      <c r="AJ24" s="41">
        <v>2.0600000000000002E-3</v>
      </c>
      <c r="AK24" s="42">
        <v>367</v>
      </c>
      <c r="AL24" s="39">
        <v>3.8</v>
      </c>
      <c r="AM24" s="39">
        <v>3.67</v>
      </c>
      <c r="AN24" s="43">
        <v>2.4876781721654764E-2</v>
      </c>
      <c r="AO24" s="54">
        <v>-104.55</v>
      </c>
      <c r="AP24" s="54">
        <v>-14.37</v>
      </c>
    </row>
    <row r="25" spans="1:42">
      <c r="A25" s="82"/>
      <c r="B25" s="77"/>
      <c r="C25" s="1"/>
      <c r="D25" s="9">
        <v>42145</v>
      </c>
      <c r="E25" s="38">
        <v>13.6</v>
      </c>
      <c r="F25" s="39">
        <v>6.98</v>
      </c>
      <c r="G25" s="42">
        <v>347</v>
      </c>
      <c r="H25" s="41">
        <v>3.0000000000000001E-3</v>
      </c>
      <c r="I25" s="41">
        <v>7.0999999999999994E-2</v>
      </c>
      <c r="J25" s="41">
        <v>0.371</v>
      </c>
      <c r="K25" s="41">
        <v>7.0000000000000001E-3</v>
      </c>
      <c r="L25" s="40">
        <v>2E-3</v>
      </c>
      <c r="M25" s="38">
        <v>31.8</v>
      </c>
      <c r="N25" s="41">
        <v>1E-3</v>
      </c>
      <c r="O25" s="39">
        <v>1.31</v>
      </c>
      <c r="P25" s="41" t="s">
        <v>40</v>
      </c>
      <c r="Q25" s="41" t="s">
        <v>40</v>
      </c>
      <c r="R25" s="41" t="s">
        <v>40</v>
      </c>
      <c r="S25" s="39">
        <v>1.1399999999999999</v>
      </c>
      <c r="T25" s="41">
        <v>3.1E-2</v>
      </c>
      <c r="U25" s="42">
        <v>215</v>
      </c>
      <c r="V25" s="38">
        <v>4.41</v>
      </c>
      <c r="W25" s="41">
        <v>0.20499999999999999</v>
      </c>
      <c r="X25" s="38">
        <v>5.92</v>
      </c>
      <c r="Y25" s="41">
        <v>8.9999999999999993E-3</v>
      </c>
      <c r="Z25" s="41">
        <v>6.0000000000000001E-3</v>
      </c>
      <c r="AA25" s="38">
        <v>37.6</v>
      </c>
      <c r="AB25" s="41" t="s">
        <v>40</v>
      </c>
      <c r="AC25" s="39" t="s">
        <v>42</v>
      </c>
      <c r="AD25" s="39">
        <v>0.02</v>
      </c>
      <c r="AE25" s="39">
        <v>1.4E-2</v>
      </c>
      <c r="AF25" s="41" t="s">
        <v>44</v>
      </c>
      <c r="AG25" s="42">
        <v>68.099999999999994</v>
      </c>
      <c r="AH25" s="39">
        <v>8.19</v>
      </c>
      <c r="AI25" s="41">
        <v>0.29199999999999998</v>
      </c>
      <c r="AJ25" s="41" t="s">
        <v>41</v>
      </c>
      <c r="AK25" s="42">
        <v>374</v>
      </c>
      <c r="AL25" s="39">
        <v>3.9</v>
      </c>
      <c r="AM25" s="39">
        <v>3.79</v>
      </c>
      <c r="AN25" s="43">
        <v>1.8708930412697257E-2</v>
      </c>
      <c r="AO25" s="54">
        <v>-102.49</v>
      </c>
      <c r="AP25" s="54">
        <v>-14.11</v>
      </c>
    </row>
    <row r="26" spans="1:42">
      <c r="A26" s="82"/>
      <c r="B26" s="77"/>
      <c r="C26" s="1"/>
      <c r="D26" s="44">
        <v>42291</v>
      </c>
      <c r="E26" s="54">
        <v>14.6</v>
      </c>
      <c r="F26" s="51">
        <v>8.27</v>
      </c>
      <c r="G26" s="55">
        <v>384</v>
      </c>
      <c r="H26" s="53">
        <v>4.0400000000000002E-3</v>
      </c>
      <c r="I26" s="53">
        <v>7.8700000000000006E-2</v>
      </c>
      <c r="J26" s="53">
        <v>0.38700000000000001</v>
      </c>
      <c r="K26" s="53">
        <v>6.96E-3</v>
      </c>
      <c r="L26" s="52" t="s">
        <v>41</v>
      </c>
      <c r="M26" s="54">
        <v>35.299999999999997</v>
      </c>
      <c r="N26" s="53">
        <v>1.0399999999999999E-3</v>
      </c>
      <c r="O26" s="51">
        <v>1.57</v>
      </c>
      <c r="P26" s="53" t="s">
        <v>40</v>
      </c>
      <c r="Q26" s="53" t="s">
        <v>40</v>
      </c>
      <c r="R26" s="53" t="s">
        <v>40</v>
      </c>
      <c r="S26" s="51">
        <v>1.27</v>
      </c>
      <c r="T26" s="53">
        <v>2.8000000000000001E-2</v>
      </c>
      <c r="U26" s="55">
        <v>237</v>
      </c>
      <c r="V26" s="54">
        <v>4.84</v>
      </c>
      <c r="W26" s="53">
        <v>0.23699999999999999</v>
      </c>
      <c r="X26" s="54">
        <v>6.04</v>
      </c>
      <c r="Y26" s="53">
        <v>8.8500000000000002E-3</v>
      </c>
      <c r="Z26" s="53">
        <v>6.43E-3</v>
      </c>
      <c r="AA26" s="54">
        <v>41.7</v>
      </c>
      <c r="AB26" s="53" t="s">
        <v>40</v>
      </c>
      <c r="AC26" s="51" t="s">
        <v>42</v>
      </c>
      <c r="AD26" s="51" t="s">
        <v>42</v>
      </c>
      <c r="AE26" s="51">
        <v>1.4500000000000001E-2</v>
      </c>
      <c r="AF26" s="53" t="s">
        <v>44</v>
      </c>
      <c r="AG26" s="55">
        <v>74.7</v>
      </c>
      <c r="AH26" s="51">
        <v>9</v>
      </c>
      <c r="AI26" s="53">
        <v>0.32700000000000001</v>
      </c>
      <c r="AJ26" s="53" t="s">
        <v>41</v>
      </c>
      <c r="AK26" s="55">
        <v>413</v>
      </c>
      <c r="AL26" s="51">
        <v>4.2</v>
      </c>
      <c r="AM26" s="51">
        <v>4.1900000000000004</v>
      </c>
      <c r="AN26" s="56">
        <v>1.3116919567110637E-2</v>
      </c>
      <c r="AO26" s="54"/>
      <c r="AP26" s="54"/>
    </row>
    <row r="27" spans="1:42">
      <c r="A27" s="78">
        <v>4</v>
      </c>
      <c r="B27" s="77" t="s">
        <v>47</v>
      </c>
      <c r="C27" s="1" t="s">
        <v>39</v>
      </c>
      <c r="D27" s="9">
        <v>41179</v>
      </c>
      <c r="E27" s="4">
        <v>7.3</v>
      </c>
      <c r="F27" s="2">
        <v>8.27</v>
      </c>
      <c r="G27" s="10">
        <v>270</v>
      </c>
      <c r="H27" s="3" t="s">
        <v>44</v>
      </c>
      <c r="I27" s="3">
        <v>2.1999999999999999E-2</v>
      </c>
      <c r="J27" s="3">
        <v>0.121</v>
      </c>
      <c r="K27" s="3">
        <v>1.6E-2</v>
      </c>
      <c r="L27" s="1" t="s">
        <v>40</v>
      </c>
      <c r="M27" s="4">
        <v>16.600000000000001</v>
      </c>
      <c r="N27" s="3" t="s">
        <v>40</v>
      </c>
      <c r="O27" s="2">
        <v>0.61299999999999999</v>
      </c>
      <c r="P27" s="3" t="s">
        <v>40</v>
      </c>
      <c r="Q27" s="3" t="s">
        <v>40</v>
      </c>
      <c r="R27" s="3" t="s">
        <v>40</v>
      </c>
      <c r="S27" s="2">
        <v>0.27</v>
      </c>
      <c r="T27" s="3">
        <v>3.7999999999999999E-2</v>
      </c>
      <c r="U27" s="10">
        <v>166</v>
      </c>
      <c r="V27" s="4">
        <v>6.4</v>
      </c>
      <c r="W27" s="3">
        <v>9.9000000000000005E-2</v>
      </c>
      <c r="X27" s="4">
        <v>12</v>
      </c>
      <c r="Y27" s="4">
        <v>3.0000000000000001E-3</v>
      </c>
      <c r="Z27" s="3" t="s">
        <v>40</v>
      </c>
      <c r="AA27" s="4">
        <v>21.2</v>
      </c>
      <c r="AB27" s="3" t="s">
        <v>40</v>
      </c>
      <c r="AC27" s="2" t="s">
        <v>40</v>
      </c>
      <c r="AD27" s="2">
        <v>0.06</v>
      </c>
      <c r="AE27" s="2">
        <v>0.02</v>
      </c>
      <c r="AF27" s="3" t="s">
        <v>40</v>
      </c>
      <c r="AG27" s="10">
        <v>66.400000000000006</v>
      </c>
      <c r="AH27" s="2">
        <v>4.95</v>
      </c>
      <c r="AI27" s="3">
        <v>0.14499999999999999</v>
      </c>
      <c r="AJ27" s="3" t="s">
        <v>41</v>
      </c>
      <c r="AK27" s="10">
        <v>295</v>
      </c>
      <c r="AL27" s="2">
        <v>2.92</v>
      </c>
      <c r="AM27" s="2">
        <v>2.86</v>
      </c>
      <c r="AN27" s="11">
        <v>2.1899999999999999E-2</v>
      </c>
      <c r="AO27" s="54">
        <v>-105.4</v>
      </c>
      <c r="AP27" s="54">
        <v>-14.53</v>
      </c>
    </row>
    <row r="28" spans="1:42">
      <c r="A28" s="82"/>
      <c r="B28" s="77"/>
      <c r="C28" s="1"/>
      <c r="D28" s="9">
        <v>41415</v>
      </c>
      <c r="E28" s="4">
        <v>7.4</v>
      </c>
      <c r="F28" s="2">
        <v>8.39</v>
      </c>
      <c r="G28" s="10">
        <v>219</v>
      </c>
      <c r="H28" s="3">
        <v>7.6600000000000001E-3</v>
      </c>
      <c r="I28" s="3">
        <v>1.6899999999999998E-2</v>
      </c>
      <c r="J28" s="3">
        <v>5.9299999999999999E-2</v>
      </c>
      <c r="K28" s="3">
        <v>1.3899999999999999E-2</v>
      </c>
      <c r="L28" s="1" t="s">
        <v>40</v>
      </c>
      <c r="M28" s="4">
        <v>13.9</v>
      </c>
      <c r="N28" s="3" t="s">
        <v>40</v>
      </c>
      <c r="O28" s="2">
        <v>0.36</v>
      </c>
      <c r="P28" s="3" t="s">
        <v>40</v>
      </c>
      <c r="Q28" s="3" t="s">
        <v>40</v>
      </c>
      <c r="R28" s="3" t="s">
        <v>40</v>
      </c>
      <c r="S28" s="2">
        <v>0.2</v>
      </c>
      <c r="T28" s="3">
        <v>2.0299999999999999E-2</v>
      </c>
      <c r="U28" s="10">
        <v>123</v>
      </c>
      <c r="V28" s="4">
        <v>6.1</v>
      </c>
      <c r="W28" s="3">
        <v>7.4700000000000003E-2</v>
      </c>
      <c r="X28" s="4">
        <v>10.199999999999999</v>
      </c>
      <c r="Y28" s="3">
        <v>2.31E-3</v>
      </c>
      <c r="Z28" s="3" t="s">
        <v>40</v>
      </c>
      <c r="AA28" s="4">
        <v>16.399999999999999</v>
      </c>
      <c r="AB28" s="3" t="s">
        <v>40</v>
      </c>
      <c r="AC28" s="2" t="s">
        <v>42</v>
      </c>
      <c r="AD28" s="2">
        <v>0.05</v>
      </c>
      <c r="AE28" s="2">
        <v>1.6400000000000001E-2</v>
      </c>
      <c r="AF28" s="3" t="s">
        <v>44</v>
      </c>
      <c r="AG28" s="10">
        <v>63.1</v>
      </c>
      <c r="AH28" s="2">
        <v>3.87</v>
      </c>
      <c r="AI28" s="3">
        <v>0.125</v>
      </c>
      <c r="AJ28" s="3" t="s">
        <v>41</v>
      </c>
      <c r="AK28" s="10">
        <v>238</v>
      </c>
      <c r="AL28" s="2">
        <v>2.4</v>
      </c>
      <c r="AM28" s="2">
        <v>2.12</v>
      </c>
      <c r="AN28" s="11">
        <v>0.12938541027074651</v>
      </c>
      <c r="AO28" s="54">
        <v>-105.85</v>
      </c>
      <c r="AP28" s="54">
        <v>-14.6</v>
      </c>
    </row>
    <row r="29" spans="1:42">
      <c r="A29" s="82"/>
      <c r="B29" s="77"/>
      <c r="C29" s="1"/>
      <c r="D29" s="9">
        <v>41507</v>
      </c>
      <c r="E29" s="22">
        <v>13.3</v>
      </c>
      <c r="F29" s="23">
        <v>8.2799999999999994</v>
      </c>
      <c r="G29" s="26">
        <v>254</v>
      </c>
      <c r="H29" s="25">
        <v>3.5801181786583249E-3</v>
      </c>
      <c r="I29" s="25">
        <v>2.0990822891300023E-2</v>
      </c>
      <c r="J29" s="25">
        <v>9.3979287805006098E-2</v>
      </c>
      <c r="K29" s="25">
        <v>1.689505289549318E-2</v>
      </c>
      <c r="L29" s="1" t="s">
        <v>40</v>
      </c>
      <c r="M29" s="22">
        <v>16.040725825199278</v>
      </c>
      <c r="N29" s="25" t="s">
        <v>40</v>
      </c>
      <c r="O29" s="23">
        <v>0.84</v>
      </c>
      <c r="P29" s="25" t="s">
        <v>40</v>
      </c>
      <c r="Q29" s="25" t="s">
        <v>40</v>
      </c>
      <c r="R29" s="25" t="s">
        <v>40</v>
      </c>
      <c r="S29" s="23">
        <v>0.23</v>
      </c>
      <c r="T29" s="25">
        <v>4.3095273011683047E-2</v>
      </c>
      <c r="U29" s="26">
        <v>161.08949999999999</v>
      </c>
      <c r="V29" s="22">
        <v>6.9682435449554774</v>
      </c>
      <c r="W29" s="25">
        <v>9.5388715241024616E-2</v>
      </c>
      <c r="X29" s="22">
        <v>11.249501463796403</v>
      </c>
      <c r="Y29" s="25">
        <v>3.9902239513192684E-3</v>
      </c>
      <c r="Z29" s="25" t="s">
        <v>40</v>
      </c>
      <c r="AA29" s="22">
        <v>19.408664554380902</v>
      </c>
      <c r="AB29" s="25" t="s">
        <v>40</v>
      </c>
      <c r="AC29" s="23" t="s">
        <v>42</v>
      </c>
      <c r="AD29" s="23">
        <v>0.04</v>
      </c>
      <c r="AE29" s="23">
        <v>2.0101229211858279E-2</v>
      </c>
      <c r="AF29" s="25" t="s">
        <v>44</v>
      </c>
      <c r="AG29" s="26">
        <v>65.708454391759915</v>
      </c>
      <c r="AH29" s="23">
        <v>4.2699999999999996</v>
      </c>
      <c r="AI29" s="25">
        <v>0.14510631348962671</v>
      </c>
      <c r="AJ29" s="25" t="s">
        <v>41</v>
      </c>
      <c r="AK29" s="63">
        <v>286.28821681676789</v>
      </c>
      <c r="AL29" s="27">
        <v>2.768529991143394</v>
      </c>
      <c r="AM29" s="27">
        <v>2.7673176537197341</v>
      </c>
      <c r="AN29" s="28">
        <v>4.3799522726564028E-4</v>
      </c>
      <c r="AO29" s="4"/>
      <c r="AP29" s="4"/>
    </row>
    <row r="30" spans="1:42">
      <c r="A30" s="82"/>
      <c r="B30" s="77"/>
      <c r="C30" s="1"/>
      <c r="D30" s="37">
        <v>41570</v>
      </c>
      <c r="E30" s="38">
        <v>3.3</v>
      </c>
      <c r="F30" s="39">
        <v>7.7330985915492958</v>
      </c>
      <c r="G30" s="42">
        <v>268</v>
      </c>
      <c r="H30" s="41">
        <v>3.7000000000000002E-3</v>
      </c>
      <c r="I30" s="41">
        <v>1.9099999999999999E-2</v>
      </c>
      <c r="J30" s="41">
        <v>0.112</v>
      </c>
      <c r="K30" s="41">
        <v>1.47E-2</v>
      </c>
      <c r="L30" s="1" t="s">
        <v>40</v>
      </c>
      <c r="M30" s="38">
        <v>15.9</v>
      </c>
      <c r="N30" s="41" t="s">
        <v>40</v>
      </c>
      <c r="O30" s="39">
        <v>0.71</v>
      </c>
      <c r="P30" s="41" t="s">
        <v>40</v>
      </c>
      <c r="Q30" s="41" t="s">
        <v>40</v>
      </c>
      <c r="R30" s="41" t="s">
        <v>40</v>
      </c>
      <c r="S30" s="39">
        <v>0.27</v>
      </c>
      <c r="T30" s="41">
        <v>3.9199999999999999E-2</v>
      </c>
      <c r="U30" s="42">
        <v>149</v>
      </c>
      <c r="V30" s="38">
        <v>6.13</v>
      </c>
      <c r="W30" s="41">
        <v>9.9000000000000005E-2</v>
      </c>
      <c r="X30" s="38">
        <v>11.4</v>
      </c>
      <c r="Y30" s="41">
        <v>3.6600000000000001E-3</v>
      </c>
      <c r="Z30" s="41" t="s">
        <v>40</v>
      </c>
      <c r="AA30" s="38">
        <v>20.8</v>
      </c>
      <c r="AB30" s="41" t="s">
        <v>40</v>
      </c>
      <c r="AC30" s="39" t="s">
        <v>42</v>
      </c>
      <c r="AD30" s="39">
        <v>0.05</v>
      </c>
      <c r="AE30" s="39">
        <v>1.4500000000000001E-2</v>
      </c>
      <c r="AF30" s="41" t="s">
        <v>44</v>
      </c>
      <c r="AG30" s="42">
        <v>63.2</v>
      </c>
      <c r="AH30" s="39">
        <v>5.14</v>
      </c>
      <c r="AI30" s="41">
        <v>0.13900000000000001</v>
      </c>
      <c r="AJ30" s="41" t="s">
        <v>41</v>
      </c>
      <c r="AK30" s="42">
        <v>273</v>
      </c>
      <c r="AL30" s="39">
        <v>2.8</v>
      </c>
      <c r="AM30" s="39">
        <v>2.58</v>
      </c>
      <c r="AN30" s="43">
        <v>8.5688254812756173E-2</v>
      </c>
      <c r="AO30" s="38"/>
      <c r="AP30" s="38"/>
    </row>
    <row r="31" spans="1:42">
      <c r="A31" s="82"/>
      <c r="B31" s="77"/>
      <c r="C31" s="1"/>
      <c r="D31" s="9">
        <v>41792</v>
      </c>
      <c r="E31" s="38">
        <v>14.5</v>
      </c>
      <c r="F31" s="39">
        <v>8.0478500000000004</v>
      </c>
      <c r="G31" s="42">
        <v>225</v>
      </c>
      <c r="H31" s="41">
        <v>5.0899999999999999E-3</v>
      </c>
      <c r="I31" s="41">
        <v>2.1600000000000001E-2</v>
      </c>
      <c r="J31" s="41">
        <v>0.14199999999999999</v>
      </c>
      <c r="K31" s="41">
        <v>1.38E-2</v>
      </c>
      <c r="L31" s="1" t="s">
        <v>40</v>
      </c>
      <c r="M31" s="38">
        <v>14</v>
      </c>
      <c r="N31" s="41" t="s">
        <v>40</v>
      </c>
      <c r="O31" s="39">
        <v>0.7</v>
      </c>
      <c r="P31" s="41" t="s">
        <v>40</v>
      </c>
      <c r="Q31" s="41" t="s">
        <v>40</v>
      </c>
      <c r="R31" s="41" t="s">
        <v>40</v>
      </c>
      <c r="S31" s="39">
        <v>0.28999999999999998</v>
      </c>
      <c r="T31" s="41">
        <v>3.2000000000000001E-2</v>
      </c>
      <c r="U31" s="42">
        <v>141</v>
      </c>
      <c r="V31" s="38">
        <v>5.79</v>
      </c>
      <c r="W31" s="41">
        <v>9.5699999999999993E-2</v>
      </c>
      <c r="X31" s="38">
        <v>9.75</v>
      </c>
      <c r="Y31" s="41">
        <v>4.5399999999999998E-3</v>
      </c>
      <c r="Z31" s="41" t="s">
        <v>40</v>
      </c>
      <c r="AA31" s="38">
        <v>19.8</v>
      </c>
      <c r="AB31" s="41" t="s">
        <v>40</v>
      </c>
      <c r="AC31" s="39" t="s">
        <v>42</v>
      </c>
      <c r="AD31" s="39">
        <v>0.04</v>
      </c>
      <c r="AE31" s="39">
        <v>1.38E-2</v>
      </c>
      <c r="AF31" s="41" t="s">
        <v>44</v>
      </c>
      <c r="AG31" s="42">
        <v>60.4</v>
      </c>
      <c r="AH31" s="39">
        <v>3.99</v>
      </c>
      <c r="AI31" s="41">
        <v>0.127</v>
      </c>
      <c r="AJ31" s="41" t="s">
        <v>41</v>
      </c>
      <c r="AK31" s="42">
        <v>256</v>
      </c>
      <c r="AL31" s="39">
        <v>2.5</v>
      </c>
      <c r="AM31" s="39">
        <v>2.4300000000000002</v>
      </c>
      <c r="AN31" s="43">
        <v>4.0863282161028934E-2</v>
      </c>
      <c r="AO31" s="54">
        <v>-103.3</v>
      </c>
      <c r="AP31" s="54">
        <v>-14.24</v>
      </c>
    </row>
    <row r="32" spans="1:42">
      <c r="A32" s="82"/>
      <c r="B32" s="77"/>
      <c r="C32" s="1"/>
      <c r="D32" s="9">
        <v>41871</v>
      </c>
      <c r="E32" s="38">
        <v>13.8</v>
      </c>
      <c r="F32" s="39">
        <v>8.35</v>
      </c>
      <c r="G32" s="42">
        <v>302</v>
      </c>
      <c r="H32" s="41">
        <v>2.8900000000000002E-3</v>
      </c>
      <c r="I32" s="41">
        <v>2.6700000000000002E-2</v>
      </c>
      <c r="J32" s="41">
        <v>0.20499999999999999</v>
      </c>
      <c r="K32" s="41">
        <v>1.9E-2</v>
      </c>
      <c r="L32" s="1" t="s">
        <v>40</v>
      </c>
      <c r="M32" s="38">
        <v>18.600000000000001</v>
      </c>
      <c r="N32" s="41" t="s">
        <v>40</v>
      </c>
      <c r="O32" s="39">
        <v>0.92</v>
      </c>
      <c r="P32" s="41" t="s">
        <v>40</v>
      </c>
      <c r="Q32" s="41" t="s">
        <v>40</v>
      </c>
      <c r="R32" s="41" t="s">
        <v>40</v>
      </c>
      <c r="S32" s="39">
        <v>0.37</v>
      </c>
      <c r="T32" s="41">
        <v>4.7300000000000002E-2</v>
      </c>
      <c r="U32" s="42">
        <v>196</v>
      </c>
      <c r="V32" s="38">
        <v>6.85</v>
      </c>
      <c r="W32" s="41">
        <v>0.13100000000000001</v>
      </c>
      <c r="X32" s="38">
        <v>12.9</v>
      </c>
      <c r="Y32" s="41">
        <v>3.81E-3</v>
      </c>
      <c r="Z32" s="41" t="s">
        <v>40</v>
      </c>
      <c r="AA32" s="38">
        <v>27.6</v>
      </c>
      <c r="AB32" s="41" t="s">
        <v>40</v>
      </c>
      <c r="AC32" s="39" t="s">
        <v>42</v>
      </c>
      <c r="AD32" s="39">
        <v>0.1</v>
      </c>
      <c r="AE32" s="39">
        <v>1.6500000000000001E-2</v>
      </c>
      <c r="AF32" s="41" t="s">
        <v>44</v>
      </c>
      <c r="AG32" s="42">
        <v>69.599999999999994</v>
      </c>
      <c r="AH32" s="39">
        <v>5.5</v>
      </c>
      <c r="AI32" s="41">
        <v>0.17199999999999999</v>
      </c>
      <c r="AJ32" s="41">
        <v>2.3900000000000002E-3</v>
      </c>
      <c r="AK32" s="42">
        <v>338</v>
      </c>
      <c r="AL32" s="39">
        <v>3.4</v>
      </c>
      <c r="AM32" s="39">
        <v>3.38</v>
      </c>
      <c r="AN32" s="43">
        <v>1.6522235148602087E-3</v>
      </c>
      <c r="AO32" s="54">
        <v>-104.26</v>
      </c>
      <c r="AP32" s="54">
        <v>-14.36</v>
      </c>
    </row>
    <row r="33" spans="1:42">
      <c r="A33" s="82"/>
      <c r="B33" s="77"/>
      <c r="C33" s="1"/>
      <c r="D33" s="9">
        <v>42164</v>
      </c>
      <c r="E33" s="38">
        <v>14.8</v>
      </c>
      <c r="F33" s="39">
        <v>8.14</v>
      </c>
      <c r="G33" s="42">
        <v>320</v>
      </c>
      <c r="H33" s="41">
        <v>3.0000000000000001E-3</v>
      </c>
      <c r="I33" s="41">
        <v>2.7E-2</v>
      </c>
      <c r="J33" s="41">
        <v>0.28899999999999998</v>
      </c>
      <c r="K33" s="41">
        <v>1.7999999999999999E-2</v>
      </c>
      <c r="L33" s="40">
        <v>2E-3</v>
      </c>
      <c r="M33" s="38">
        <v>19.600000000000001</v>
      </c>
      <c r="N33" s="41" t="s">
        <v>40</v>
      </c>
      <c r="O33" s="39">
        <v>1.49</v>
      </c>
      <c r="P33" s="41" t="s">
        <v>40</v>
      </c>
      <c r="Q33" s="41" t="s">
        <v>40</v>
      </c>
      <c r="R33" s="41" t="s">
        <v>40</v>
      </c>
      <c r="S33" s="39">
        <v>0.39</v>
      </c>
      <c r="T33" s="41">
        <v>6.2E-2</v>
      </c>
      <c r="U33" s="42">
        <v>206</v>
      </c>
      <c r="V33" s="38">
        <v>6.37</v>
      </c>
      <c r="W33" s="41">
        <v>0.14299999999999999</v>
      </c>
      <c r="X33" s="38">
        <v>12.9</v>
      </c>
      <c r="Y33" s="41">
        <v>8.0000000000000002E-3</v>
      </c>
      <c r="Z33" s="41">
        <v>1E-3</v>
      </c>
      <c r="AA33" s="38">
        <v>30.2</v>
      </c>
      <c r="AB33" s="41" t="s">
        <v>40</v>
      </c>
      <c r="AC33" s="39" t="s">
        <v>42</v>
      </c>
      <c r="AD33" s="39">
        <v>0.08</v>
      </c>
      <c r="AE33" s="39">
        <v>1.9E-2</v>
      </c>
      <c r="AF33" s="41" t="s">
        <v>44</v>
      </c>
      <c r="AG33" s="42">
        <v>68.2</v>
      </c>
      <c r="AH33" s="39">
        <v>7.05</v>
      </c>
      <c r="AI33" s="41">
        <v>0.17100000000000001</v>
      </c>
      <c r="AJ33" s="41" t="s">
        <v>41</v>
      </c>
      <c r="AK33" s="42">
        <v>353</v>
      </c>
      <c r="AL33" s="39">
        <v>3.5</v>
      </c>
      <c r="AM33" s="39">
        <v>3.59</v>
      </c>
      <c r="AN33" s="43">
        <v>-1.2121147620270951E-2</v>
      </c>
      <c r="AO33" s="4"/>
      <c r="AP33" s="4"/>
    </row>
    <row r="34" spans="1:42">
      <c r="A34" s="82"/>
      <c r="B34" s="77"/>
      <c r="C34" s="1"/>
      <c r="D34" s="44">
        <v>42291</v>
      </c>
      <c r="E34" s="54">
        <v>10.3</v>
      </c>
      <c r="F34" s="51">
        <v>8.17</v>
      </c>
      <c r="G34" s="55">
        <v>380</v>
      </c>
      <c r="H34" s="53">
        <v>4.3299999999999996E-3</v>
      </c>
      <c r="I34" s="53">
        <v>2.7199999999999998E-2</v>
      </c>
      <c r="J34" s="53">
        <v>0.28699999999999998</v>
      </c>
      <c r="K34" s="53">
        <v>2.0199999999999999E-2</v>
      </c>
      <c r="L34" s="52" t="s">
        <v>41</v>
      </c>
      <c r="M34" s="54">
        <v>23.3</v>
      </c>
      <c r="N34" s="53" t="s">
        <v>40</v>
      </c>
      <c r="O34" s="51">
        <v>1.64</v>
      </c>
      <c r="P34" s="53" t="s">
        <v>40</v>
      </c>
      <c r="Q34" s="53" t="s">
        <v>40</v>
      </c>
      <c r="R34" s="53" t="s">
        <v>40</v>
      </c>
      <c r="S34" s="51">
        <v>0.42</v>
      </c>
      <c r="T34" s="53">
        <v>5.7200000000000001E-2</v>
      </c>
      <c r="U34" s="55">
        <v>240</v>
      </c>
      <c r="V34" s="54">
        <v>7.56</v>
      </c>
      <c r="W34" s="53">
        <v>0.17100000000000001</v>
      </c>
      <c r="X34" s="54">
        <v>15.4</v>
      </c>
      <c r="Y34" s="53">
        <v>7.6099999999999996E-3</v>
      </c>
      <c r="Z34" s="53">
        <v>1.1800000000000001E-3</v>
      </c>
      <c r="AA34" s="54">
        <v>35.4</v>
      </c>
      <c r="AB34" s="53" t="s">
        <v>40</v>
      </c>
      <c r="AC34" s="51" t="s">
        <v>42</v>
      </c>
      <c r="AD34" s="51" t="s">
        <v>42</v>
      </c>
      <c r="AE34" s="51">
        <v>1.9099999999999999E-2</v>
      </c>
      <c r="AF34" s="53" t="s">
        <v>44</v>
      </c>
      <c r="AG34" s="55">
        <v>77.900000000000006</v>
      </c>
      <c r="AH34" s="51">
        <v>7.4</v>
      </c>
      <c r="AI34" s="53">
        <v>0.21099999999999999</v>
      </c>
      <c r="AJ34" s="53" t="s">
        <v>41</v>
      </c>
      <c r="AK34" s="55">
        <v>410</v>
      </c>
      <c r="AL34" s="51">
        <v>4.2</v>
      </c>
      <c r="AM34" s="51">
        <v>4.16</v>
      </c>
      <c r="AN34" s="56">
        <v>7.8546736168950311E-3</v>
      </c>
      <c r="AO34" s="54"/>
      <c r="AP34" s="54"/>
    </row>
    <row r="35" spans="1:42">
      <c r="A35" s="78">
        <v>5</v>
      </c>
      <c r="B35" s="77" t="s">
        <v>48</v>
      </c>
      <c r="C35" s="1" t="s">
        <v>39</v>
      </c>
      <c r="D35" s="9">
        <v>41178</v>
      </c>
      <c r="E35" s="4">
        <v>7.5</v>
      </c>
      <c r="F35" s="2">
        <v>6.82</v>
      </c>
      <c r="G35" s="10">
        <v>201</v>
      </c>
      <c r="H35" s="3">
        <v>8.9999999999999993E-3</v>
      </c>
      <c r="I35" s="3">
        <v>2E-3</v>
      </c>
      <c r="J35" s="3" t="s">
        <v>42</v>
      </c>
      <c r="K35" s="3">
        <v>1.4E-2</v>
      </c>
      <c r="L35" s="1" t="s">
        <v>40</v>
      </c>
      <c r="M35" s="4">
        <v>27.2</v>
      </c>
      <c r="N35" s="3" t="s">
        <v>40</v>
      </c>
      <c r="O35" s="2">
        <v>0.155</v>
      </c>
      <c r="P35" s="3" t="s">
        <v>40</v>
      </c>
      <c r="Q35" s="3" t="s">
        <v>40</v>
      </c>
      <c r="R35" s="3" t="s">
        <v>40</v>
      </c>
      <c r="S35" s="2">
        <v>0.27</v>
      </c>
      <c r="T35" s="3">
        <v>1.0999999999999999E-2</v>
      </c>
      <c r="U35" s="10">
        <v>130</v>
      </c>
      <c r="V35" s="4">
        <v>2</v>
      </c>
      <c r="W35" s="3">
        <v>3.1E-2</v>
      </c>
      <c r="X35" s="4">
        <v>4.8</v>
      </c>
      <c r="Y35" s="3" t="s">
        <v>40</v>
      </c>
      <c r="Z35" s="3" t="s">
        <v>40</v>
      </c>
      <c r="AA35" s="4">
        <v>9.6</v>
      </c>
      <c r="AB35" s="3" t="s">
        <v>40</v>
      </c>
      <c r="AC35" s="2" t="s">
        <v>40</v>
      </c>
      <c r="AD35" s="2">
        <v>0.02</v>
      </c>
      <c r="AE35" s="2" t="s">
        <v>42</v>
      </c>
      <c r="AF35" s="3" t="s">
        <v>40</v>
      </c>
      <c r="AG35" s="10">
        <v>40.200000000000003</v>
      </c>
      <c r="AH35" s="2">
        <v>2.34</v>
      </c>
      <c r="AI35" s="3">
        <v>0.317</v>
      </c>
      <c r="AJ35" s="3">
        <v>2E-3</v>
      </c>
      <c r="AK35" s="10">
        <v>217</v>
      </c>
      <c r="AL35" s="2">
        <v>2.23</v>
      </c>
      <c r="AM35" s="2">
        <v>2.2000000000000002</v>
      </c>
      <c r="AN35" s="11">
        <v>1.5800000000000002E-2</v>
      </c>
      <c r="AO35" s="54">
        <v>-105.66</v>
      </c>
      <c r="AP35" s="54">
        <v>-14.79</v>
      </c>
    </row>
    <row r="36" spans="1:42">
      <c r="A36" s="78"/>
      <c r="B36" s="77"/>
      <c r="C36" s="1"/>
      <c r="D36" s="9">
        <v>41414</v>
      </c>
      <c r="E36" s="4">
        <v>8.6</v>
      </c>
      <c r="F36" s="2">
        <v>7.95</v>
      </c>
      <c r="G36" s="10">
        <v>152</v>
      </c>
      <c r="H36" s="3">
        <v>1.77E-2</v>
      </c>
      <c r="I36" s="3">
        <v>2.49E-3</v>
      </c>
      <c r="J36" s="3" t="s">
        <v>42</v>
      </c>
      <c r="K36" s="3">
        <v>1.23E-2</v>
      </c>
      <c r="L36" s="1" t="s">
        <v>40</v>
      </c>
      <c r="M36" s="4">
        <v>18.600000000000001</v>
      </c>
      <c r="N36" s="3" t="s">
        <v>40</v>
      </c>
      <c r="O36" s="2">
        <v>0.16</v>
      </c>
      <c r="P36" s="3" t="s">
        <v>40</v>
      </c>
      <c r="Q36" s="3" t="s">
        <v>40</v>
      </c>
      <c r="R36" s="3" t="s">
        <v>40</v>
      </c>
      <c r="S36" s="2">
        <v>0.24</v>
      </c>
      <c r="T36" s="3">
        <v>2.1399999999999999E-2</v>
      </c>
      <c r="U36" s="10">
        <v>85.4</v>
      </c>
      <c r="V36" s="4">
        <v>1.85</v>
      </c>
      <c r="W36" s="3">
        <v>2.4199999999999999E-2</v>
      </c>
      <c r="X36" s="4">
        <v>3.86</v>
      </c>
      <c r="Y36" s="3">
        <v>1.48E-3</v>
      </c>
      <c r="Z36" s="3">
        <v>1.2600000000000001E-3</v>
      </c>
      <c r="AA36" s="4">
        <v>8.41</v>
      </c>
      <c r="AB36" s="3" t="s">
        <v>40</v>
      </c>
      <c r="AC36" s="2" t="s">
        <v>42</v>
      </c>
      <c r="AD36" s="2">
        <v>0.03</v>
      </c>
      <c r="AE36" s="2" t="s">
        <v>42</v>
      </c>
      <c r="AF36" s="3" t="s">
        <v>44</v>
      </c>
      <c r="AG36" s="10">
        <v>36</v>
      </c>
      <c r="AH36" s="2">
        <v>1.37</v>
      </c>
      <c r="AI36" s="3">
        <v>0.23200000000000001</v>
      </c>
      <c r="AJ36" s="3" t="s">
        <v>41</v>
      </c>
      <c r="AK36" s="10">
        <v>156</v>
      </c>
      <c r="AL36" s="2">
        <v>1.7</v>
      </c>
      <c r="AM36" s="2">
        <v>1.45</v>
      </c>
      <c r="AN36" s="11">
        <v>0.14234757283359509</v>
      </c>
      <c r="AO36" s="54">
        <v>-104.19</v>
      </c>
      <c r="AP36" s="54">
        <v>-14.46</v>
      </c>
    </row>
    <row r="37" spans="1:42">
      <c r="A37" s="78"/>
      <c r="B37" s="77"/>
      <c r="C37" s="1"/>
      <c r="D37" s="24">
        <v>41505</v>
      </c>
      <c r="E37" s="22">
        <v>9</v>
      </c>
      <c r="F37" s="23">
        <v>8.23</v>
      </c>
      <c r="G37" s="26">
        <v>209</v>
      </c>
      <c r="H37" s="25">
        <v>7.9194164640500175E-3</v>
      </c>
      <c r="I37" s="25">
        <v>3.0474204677580488E-3</v>
      </c>
      <c r="J37" s="25" t="s">
        <v>42</v>
      </c>
      <c r="K37" s="25">
        <v>1.5256038647342995E-2</v>
      </c>
      <c r="L37" s="1" t="s">
        <v>40</v>
      </c>
      <c r="M37" s="22">
        <v>27.920214854629105</v>
      </c>
      <c r="N37" s="25" t="s">
        <v>40</v>
      </c>
      <c r="O37" s="23">
        <v>0.15</v>
      </c>
      <c r="P37" s="25" t="s">
        <v>40</v>
      </c>
      <c r="Q37" s="25" t="s">
        <v>40</v>
      </c>
      <c r="R37" s="25" t="s">
        <v>40</v>
      </c>
      <c r="S37" s="23">
        <v>0.26</v>
      </c>
      <c r="T37" s="25">
        <v>1.0956563019226205E-2</v>
      </c>
      <c r="U37" s="26">
        <v>136</v>
      </c>
      <c r="V37" s="22">
        <v>2.0695414515639237</v>
      </c>
      <c r="W37" s="25">
        <v>3.3464620399293765E-2</v>
      </c>
      <c r="X37" s="22">
        <v>4.9185260889646933</v>
      </c>
      <c r="Y37" s="25" t="s">
        <v>40</v>
      </c>
      <c r="Z37" s="25">
        <v>1.1559009227780476E-3</v>
      </c>
      <c r="AA37" s="22">
        <v>9.4741550695825048</v>
      </c>
      <c r="AB37" s="25" t="s">
        <v>40</v>
      </c>
      <c r="AC37" s="23" t="s">
        <v>42</v>
      </c>
      <c r="AD37" s="23">
        <v>0.02</v>
      </c>
      <c r="AE37" s="23" t="s">
        <v>42</v>
      </c>
      <c r="AF37" s="25" t="s">
        <v>44</v>
      </c>
      <c r="AG37" s="26">
        <v>39.062279029385181</v>
      </c>
      <c r="AH37" s="23">
        <v>2.11</v>
      </c>
      <c r="AI37" s="25">
        <v>0.30816700324050156</v>
      </c>
      <c r="AJ37" s="25" t="s">
        <v>41</v>
      </c>
      <c r="AK37" s="63">
        <v>222.36468345728636</v>
      </c>
      <c r="AL37" s="27">
        <v>2.2761527704336251</v>
      </c>
      <c r="AM37" s="27">
        <v>2.2922045939530742</v>
      </c>
      <c r="AN37" s="28">
        <v>-7.0273939795443604E-3</v>
      </c>
      <c r="AO37" s="54">
        <v>-105.65</v>
      </c>
      <c r="AP37" s="54">
        <v>-14.71</v>
      </c>
    </row>
    <row r="38" spans="1:42">
      <c r="A38" s="78"/>
      <c r="B38" s="77"/>
      <c r="C38" s="1"/>
      <c r="D38" s="37">
        <v>41570</v>
      </c>
      <c r="E38" s="38">
        <v>5.6</v>
      </c>
      <c r="F38" s="39">
        <v>8.3921333333333319</v>
      </c>
      <c r="G38" s="42">
        <v>216</v>
      </c>
      <c r="H38" s="41">
        <v>6.4599999999999996E-3</v>
      </c>
      <c r="I38" s="41">
        <v>1.9599999999999999E-3</v>
      </c>
      <c r="J38" s="41" t="s">
        <v>42</v>
      </c>
      <c r="K38" s="41">
        <v>1.4500000000000001E-2</v>
      </c>
      <c r="L38" s="1" t="s">
        <v>40</v>
      </c>
      <c r="M38" s="38">
        <v>26.9</v>
      </c>
      <c r="N38" s="41" t="s">
        <v>40</v>
      </c>
      <c r="O38" s="39">
        <v>0.18</v>
      </c>
      <c r="P38" s="41" t="s">
        <v>40</v>
      </c>
      <c r="Q38" s="41" t="s">
        <v>40</v>
      </c>
      <c r="R38" s="41" t="s">
        <v>40</v>
      </c>
      <c r="S38" s="39">
        <v>0.28000000000000003</v>
      </c>
      <c r="T38" s="41">
        <v>9.8300000000000002E-3</v>
      </c>
      <c r="U38" s="42">
        <v>124</v>
      </c>
      <c r="V38" s="38">
        <v>2.0299999999999998</v>
      </c>
      <c r="W38" s="41">
        <v>3.4799999999999998E-2</v>
      </c>
      <c r="X38" s="38">
        <v>4.88</v>
      </c>
      <c r="Y38" s="41" t="s">
        <v>40</v>
      </c>
      <c r="Z38" s="41">
        <v>1.2899999999999999E-3</v>
      </c>
      <c r="AA38" s="38">
        <v>9.7100000000000009</v>
      </c>
      <c r="AB38" s="41" t="s">
        <v>40</v>
      </c>
      <c r="AC38" s="39" t="s">
        <v>42</v>
      </c>
      <c r="AD38" s="39">
        <v>0.02</v>
      </c>
      <c r="AE38" s="39" t="s">
        <v>42</v>
      </c>
      <c r="AF38" s="41" t="s">
        <v>44</v>
      </c>
      <c r="AG38" s="42">
        <v>38.6</v>
      </c>
      <c r="AH38" s="39">
        <v>2.4</v>
      </c>
      <c r="AI38" s="41">
        <v>0.318</v>
      </c>
      <c r="AJ38" s="41" t="s">
        <v>41</v>
      </c>
      <c r="AK38" s="42">
        <v>210</v>
      </c>
      <c r="AL38" s="39">
        <v>2.2000000000000002</v>
      </c>
      <c r="AM38" s="39">
        <v>2.11</v>
      </c>
      <c r="AN38" s="43">
        <v>5.5032923873076504E-2</v>
      </c>
      <c r="AO38" s="38"/>
      <c r="AP38" s="38"/>
    </row>
    <row r="39" spans="1:42">
      <c r="A39" s="78"/>
      <c r="B39" s="77"/>
      <c r="C39" s="1"/>
      <c r="D39" s="9">
        <v>41792</v>
      </c>
      <c r="E39" s="38">
        <v>5.8</v>
      </c>
      <c r="F39" s="39">
        <v>8.2735000000000003</v>
      </c>
      <c r="G39" s="42">
        <v>214</v>
      </c>
      <c r="H39" s="41">
        <v>7.8399999999999997E-3</v>
      </c>
      <c r="I39" s="41">
        <v>2.5699999999999998E-3</v>
      </c>
      <c r="J39" s="41">
        <v>4.9800000000000001E-3</v>
      </c>
      <c r="K39" s="41">
        <v>1.4200000000000001E-2</v>
      </c>
      <c r="L39" s="1" t="s">
        <v>40</v>
      </c>
      <c r="M39" s="38">
        <v>29.5</v>
      </c>
      <c r="N39" s="41" t="s">
        <v>40</v>
      </c>
      <c r="O39" s="39">
        <v>0.15</v>
      </c>
      <c r="P39" s="41" t="s">
        <v>40</v>
      </c>
      <c r="Q39" s="41" t="s">
        <v>40</v>
      </c>
      <c r="R39" s="41" t="s">
        <v>40</v>
      </c>
      <c r="S39" s="39">
        <v>0.28000000000000003</v>
      </c>
      <c r="T39" s="41">
        <v>1.84E-2</v>
      </c>
      <c r="U39" s="42">
        <v>132</v>
      </c>
      <c r="V39" s="38">
        <v>2.0099999999999998</v>
      </c>
      <c r="W39" s="41">
        <v>3.5499999999999997E-2</v>
      </c>
      <c r="X39" s="38">
        <v>5.33</v>
      </c>
      <c r="Y39" s="41">
        <v>1.5E-3</v>
      </c>
      <c r="Z39" s="41">
        <v>1.3699999999999999E-3</v>
      </c>
      <c r="AA39" s="38">
        <v>10.3</v>
      </c>
      <c r="AB39" s="41" t="s">
        <v>40</v>
      </c>
      <c r="AC39" s="39" t="s">
        <v>42</v>
      </c>
      <c r="AD39" s="39">
        <v>0.02</v>
      </c>
      <c r="AE39" s="39" t="s">
        <v>42</v>
      </c>
      <c r="AF39" s="41" t="s">
        <v>44</v>
      </c>
      <c r="AG39" s="42">
        <v>40.299999999999997</v>
      </c>
      <c r="AH39" s="39">
        <v>2.35</v>
      </c>
      <c r="AI39" s="41">
        <v>0.317</v>
      </c>
      <c r="AJ39" s="41">
        <v>2.5100000000000001E-3</v>
      </c>
      <c r="AK39" s="42">
        <v>223</v>
      </c>
      <c r="AL39" s="39">
        <v>2.4</v>
      </c>
      <c r="AM39" s="39">
        <v>2.23</v>
      </c>
      <c r="AN39" s="43">
        <v>8.2778617102742105E-2</v>
      </c>
      <c r="AO39" s="54">
        <v>-104.71</v>
      </c>
      <c r="AP39" s="54">
        <v>-14.63</v>
      </c>
    </row>
    <row r="40" spans="1:42">
      <c r="A40" s="78"/>
      <c r="B40" s="77"/>
      <c r="C40" s="1"/>
      <c r="D40" s="9">
        <v>41871</v>
      </c>
      <c r="E40" s="38">
        <v>7</v>
      </c>
      <c r="F40" s="39">
        <v>7.49</v>
      </c>
      <c r="G40" s="42">
        <v>232</v>
      </c>
      <c r="H40" s="41">
        <v>5.7299999999999999E-3</v>
      </c>
      <c r="I40" s="41">
        <v>2.64E-3</v>
      </c>
      <c r="J40" s="41">
        <v>4.9699999999999996E-3</v>
      </c>
      <c r="K40" s="41">
        <v>1.5599999999999999E-2</v>
      </c>
      <c r="L40" s="1" t="s">
        <v>40</v>
      </c>
      <c r="M40" s="38">
        <v>33.200000000000003</v>
      </c>
      <c r="N40" s="41" t="s">
        <v>40</v>
      </c>
      <c r="O40" s="39">
        <v>0.17</v>
      </c>
      <c r="P40" s="41" t="s">
        <v>40</v>
      </c>
      <c r="Q40" s="41" t="s">
        <v>40</v>
      </c>
      <c r="R40" s="41" t="s">
        <v>40</v>
      </c>
      <c r="S40" s="39">
        <v>0.27</v>
      </c>
      <c r="T40" s="41">
        <v>1.2E-2</v>
      </c>
      <c r="U40" s="42">
        <v>150</v>
      </c>
      <c r="V40" s="38">
        <v>2.09</v>
      </c>
      <c r="W40" s="41">
        <v>3.8100000000000002E-2</v>
      </c>
      <c r="X40" s="38">
        <v>5.72</v>
      </c>
      <c r="Y40" s="41">
        <v>1.1999999999999999E-3</v>
      </c>
      <c r="Z40" s="41">
        <v>1.24E-3</v>
      </c>
      <c r="AA40" s="38">
        <v>10.5</v>
      </c>
      <c r="AB40" s="41" t="s">
        <v>40</v>
      </c>
      <c r="AC40" s="39" t="s">
        <v>42</v>
      </c>
      <c r="AD40" s="39">
        <v>0.02</v>
      </c>
      <c r="AE40" s="39" t="s">
        <v>42</v>
      </c>
      <c r="AF40" s="41" t="s">
        <v>44</v>
      </c>
      <c r="AG40" s="42">
        <v>41.4</v>
      </c>
      <c r="AH40" s="39">
        <v>2.2999999999999998</v>
      </c>
      <c r="AI40" s="41">
        <v>0.34399999999999997</v>
      </c>
      <c r="AJ40" s="41">
        <v>2.1099999999999999E-3</v>
      </c>
      <c r="AK40" s="42">
        <v>245</v>
      </c>
      <c r="AL40" s="39">
        <v>2.7</v>
      </c>
      <c r="AM40" s="39">
        <v>2.5299999999999998</v>
      </c>
      <c r="AN40" s="43">
        <v>4.9475704333312484E-2</v>
      </c>
      <c r="AO40" s="54">
        <v>-105.37</v>
      </c>
      <c r="AP40" s="54">
        <v>-14.78</v>
      </c>
    </row>
    <row r="41" spans="1:42">
      <c r="A41" s="78"/>
      <c r="B41" s="77"/>
      <c r="C41" s="1"/>
      <c r="D41" s="9">
        <v>42145</v>
      </c>
      <c r="E41" s="38">
        <v>5.9</v>
      </c>
      <c r="F41" s="39">
        <v>8.3000000000000007</v>
      </c>
      <c r="G41" s="42">
        <v>239</v>
      </c>
      <c r="H41" s="41">
        <v>6.0000000000000001E-3</v>
      </c>
      <c r="I41" s="41">
        <v>2E-3</v>
      </c>
      <c r="J41" s="41" t="s">
        <v>44</v>
      </c>
      <c r="K41" s="41">
        <v>1.4999999999999999E-2</v>
      </c>
      <c r="L41" s="40">
        <v>1E-3</v>
      </c>
      <c r="M41" s="38">
        <v>34.700000000000003</v>
      </c>
      <c r="N41" s="41" t="s">
        <v>40</v>
      </c>
      <c r="O41" s="39">
        <v>0.16</v>
      </c>
      <c r="P41" s="41" t="s">
        <v>40</v>
      </c>
      <c r="Q41" s="41" t="s">
        <v>40</v>
      </c>
      <c r="R41" s="41" t="s">
        <v>40</v>
      </c>
      <c r="S41" s="39">
        <v>0.31</v>
      </c>
      <c r="T41" s="41">
        <v>1.6E-2</v>
      </c>
      <c r="U41" s="42">
        <v>152</v>
      </c>
      <c r="V41" s="38">
        <v>2.02</v>
      </c>
      <c r="W41" s="41">
        <v>0.04</v>
      </c>
      <c r="X41" s="38">
        <v>5.84</v>
      </c>
      <c r="Y41" s="41">
        <v>2E-3</v>
      </c>
      <c r="Z41" s="41">
        <v>1E-3</v>
      </c>
      <c r="AA41" s="38">
        <v>10.199999999999999</v>
      </c>
      <c r="AB41" s="41" t="s">
        <v>40</v>
      </c>
      <c r="AC41" s="39" t="s">
        <v>42</v>
      </c>
      <c r="AD41" s="39">
        <v>0.01</v>
      </c>
      <c r="AE41" s="39" t="s">
        <v>42</v>
      </c>
      <c r="AF41" s="41" t="s">
        <v>44</v>
      </c>
      <c r="AG41" s="42">
        <v>41.1</v>
      </c>
      <c r="AH41" s="39">
        <v>2.87</v>
      </c>
      <c r="AI41" s="41">
        <v>0.34499999999999997</v>
      </c>
      <c r="AJ41" s="41" t="s">
        <v>41</v>
      </c>
      <c r="AK41" s="42">
        <v>250</v>
      </c>
      <c r="AL41" s="39">
        <v>2.7</v>
      </c>
      <c r="AM41" s="39">
        <v>2.57</v>
      </c>
      <c r="AN41" s="43">
        <v>5.6315465682693487E-2</v>
      </c>
      <c r="AO41" s="54">
        <v>-104.98</v>
      </c>
      <c r="AP41" s="54">
        <v>-14.52</v>
      </c>
    </row>
    <row r="42" spans="1:42">
      <c r="A42" s="78"/>
      <c r="B42" s="77"/>
      <c r="C42" s="1"/>
      <c r="D42" s="44">
        <v>42291</v>
      </c>
      <c r="E42" s="54">
        <v>6.9</v>
      </c>
      <c r="F42" s="51">
        <v>8.34</v>
      </c>
      <c r="G42" s="55">
        <v>262</v>
      </c>
      <c r="H42" s="53">
        <v>5.96E-3</v>
      </c>
      <c r="I42" s="53">
        <v>2.4199999999999998E-3</v>
      </c>
      <c r="J42" s="53">
        <v>6.3299999999999997E-3</v>
      </c>
      <c r="K42" s="53">
        <v>1.61E-2</v>
      </c>
      <c r="L42" s="52" t="s">
        <v>41</v>
      </c>
      <c r="M42" s="54">
        <v>39.299999999999997</v>
      </c>
      <c r="N42" s="53" t="s">
        <v>40</v>
      </c>
      <c r="O42" s="51">
        <v>0.17</v>
      </c>
      <c r="P42" s="53" t="s">
        <v>40</v>
      </c>
      <c r="Q42" s="53" t="s">
        <v>40</v>
      </c>
      <c r="R42" s="53" t="s">
        <v>40</v>
      </c>
      <c r="S42" s="51">
        <v>0.28000000000000003</v>
      </c>
      <c r="T42" s="53">
        <v>8.3999999999999995E-3</v>
      </c>
      <c r="U42" s="55">
        <v>167</v>
      </c>
      <c r="V42" s="54">
        <v>2.1800000000000002</v>
      </c>
      <c r="W42" s="53">
        <v>4.4299999999999999E-2</v>
      </c>
      <c r="X42" s="54">
        <v>6.48</v>
      </c>
      <c r="Y42" s="53" t="s">
        <v>40</v>
      </c>
      <c r="Z42" s="53">
        <v>1.1999999999999999E-3</v>
      </c>
      <c r="AA42" s="54">
        <v>10.8</v>
      </c>
      <c r="AB42" s="53" t="s">
        <v>40</v>
      </c>
      <c r="AC42" s="51" t="s">
        <v>42</v>
      </c>
      <c r="AD42" s="51" t="s">
        <v>42</v>
      </c>
      <c r="AE42" s="51" t="s">
        <v>42</v>
      </c>
      <c r="AF42" s="53" t="s">
        <v>44</v>
      </c>
      <c r="AG42" s="55">
        <v>41.6</v>
      </c>
      <c r="AH42" s="51">
        <v>3</v>
      </c>
      <c r="AI42" s="53">
        <v>0.376</v>
      </c>
      <c r="AJ42" s="53" t="s">
        <v>41</v>
      </c>
      <c r="AK42" s="55">
        <v>332</v>
      </c>
      <c r="AL42" s="51">
        <v>3.03</v>
      </c>
      <c r="AM42" s="51">
        <v>2.82</v>
      </c>
      <c r="AN42" s="56">
        <v>7.2999999999999995E-2</v>
      </c>
      <c r="AO42" s="54"/>
      <c r="AP42" s="54"/>
    </row>
    <row r="43" spans="1:42">
      <c r="A43" s="78">
        <v>6</v>
      </c>
      <c r="B43" s="77" t="s">
        <v>49</v>
      </c>
      <c r="C43" s="1" t="s">
        <v>50</v>
      </c>
      <c r="D43" s="9">
        <v>41416</v>
      </c>
      <c r="E43" s="4">
        <v>6.3</v>
      </c>
      <c r="F43" s="2">
        <v>6.54</v>
      </c>
      <c r="G43" s="10">
        <v>69</v>
      </c>
      <c r="H43" s="3">
        <v>1.78E-2</v>
      </c>
      <c r="I43" s="3">
        <v>1.2200000000000001E-2</v>
      </c>
      <c r="J43" s="3">
        <v>2.6499999999999999E-2</v>
      </c>
      <c r="K43" s="3">
        <v>1.9300000000000001E-3</v>
      </c>
      <c r="L43" s="1">
        <v>2.5000000000000001E-3</v>
      </c>
      <c r="M43" s="4">
        <v>3.34</v>
      </c>
      <c r="N43" s="3" t="s">
        <v>40</v>
      </c>
      <c r="O43" s="2">
        <v>0.95</v>
      </c>
      <c r="P43" s="3" t="s">
        <v>40</v>
      </c>
      <c r="Q43" s="3" t="s">
        <v>40</v>
      </c>
      <c r="R43" s="3">
        <v>2.2499999999999998E-3</v>
      </c>
      <c r="S43" s="2">
        <v>0.16</v>
      </c>
      <c r="T43" s="3">
        <v>4.8599999999999997E-2</v>
      </c>
      <c r="U43" s="10">
        <v>35.1</v>
      </c>
      <c r="V43" s="4">
        <v>2.06</v>
      </c>
      <c r="W43" s="3">
        <v>2.1299999999999999E-2</v>
      </c>
      <c r="X43" s="4">
        <v>3.19</v>
      </c>
      <c r="Y43" s="3" t="s">
        <v>40</v>
      </c>
      <c r="Z43" s="3" t="s">
        <v>40</v>
      </c>
      <c r="AA43" s="4">
        <v>5.98</v>
      </c>
      <c r="AB43" s="3" t="s">
        <v>40</v>
      </c>
      <c r="AC43" s="2">
        <v>0.02</v>
      </c>
      <c r="AD43" s="2">
        <v>0.04</v>
      </c>
      <c r="AE43" s="2" t="s">
        <v>42</v>
      </c>
      <c r="AF43" s="3" t="s">
        <v>44</v>
      </c>
      <c r="AG43" s="10">
        <v>27.8</v>
      </c>
      <c r="AH43" s="2">
        <v>0.33</v>
      </c>
      <c r="AI43" s="3">
        <v>5.8000000000000003E-2</v>
      </c>
      <c r="AJ43" s="3">
        <v>2.0299999999999999E-2</v>
      </c>
      <c r="AK43" s="10">
        <v>79.2</v>
      </c>
      <c r="AL43" s="2">
        <v>0.75</v>
      </c>
      <c r="AM43" s="2">
        <v>0.61899999999999999</v>
      </c>
      <c r="AN43" s="11">
        <v>0.19444639502479696</v>
      </c>
      <c r="AO43" s="54">
        <v>-103.56</v>
      </c>
      <c r="AP43" s="54">
        <v>-14.12</v>
      </c>
    </row>
    <row r="44" spans="1:42">
      <c r="A44" s="78"/>
      <c r="B44" s="77"/>
      <c r="C44" s="1"/>
      <c r="D44" s="9">
        <v>41793</v>
      </c>
      <c r="E44" s="38"/>
      <c r="F44" s="39">
        <v>6.430735099337749</v>
      </c>
      <c r="G44" s="42">
        <v>82</v>
      </c>
      <c r="H44" s="41">
        <v>1.2699999999999999E-2</v>
      </c>
      <c r="I44" s="41">
        <v>1.3100000000000001E-2</v>
      </c>
      <c r="J44" s="41">
        <v>5.2699999999999997E-2</v>
      </c>
      <c r="K44" s="41">
        <v>2.15E-3</v>
      </c>
      <c r="L44" s="40">
        <v>3.0000000000000001E-3</v>
      </c>
      <c r="M44" s="38">
        <v>4.08</v>
      </c>
      <c r="N44" s="41" t="s">
        <v>40</v>
      </c>
      <c r="O44" s="39">
        <v>2.5</v>
      </c>
      <c r="P44" s="41" t="s">
        <v>40</v>
      </c>
      <c r="Q44" s="41" t="s">
        <v>40</v>
      </c>
      <c r="R44" s="41">
        <v>1.67E-3</v>
      </c>
      <c r="S44" s="39">
        <v>0.14000000000000001</v>
      </c>
      <c r="T44" s="41">
        <v>2.8899999999999999E-2</v>
      </c>
      <c r="U44" s="42">
        <v>46.6</v>
      </c>
      <c r="V44" s="38">
        <v>2.34</v>
      </c>
      <c r="W44" s="41">
        <v>2.41E-2</v>
      </c>
      <c r="X44" s="38">
        <v>3.94</v>
      </c>
      <c r="Y44" s="41" t="s">
        <v>40</v>
      </c>
      <c r="Z44" s="41" t="s">
        <v>40</v>
      </c>
      <c r="AA44" s="38">
        <v>7.35</v>
      </c>
      <c r="AB44" s="41" t="s">
        <v>40</v>
      </c>
      <c r="AC44" s="39" t="s">
        <v>42</v>
      </c>
      <c r="AD44" s="39">
        <v>0.04</v>
      </c>
      <c r="AE44" s="39" t="s">
        <v>42</v>
      </c>
      <c r="AF44" s="41" t="s">
        <v>44</v>
      </c>
      <c r="AG44" s="42">
        <v>30.5</v>
      </c>
      <c r="AH44" s="39">
        <v>0.64</v>
      </c>
      <c r="AI44" s="41">
        <v>6.6900000000000001E-2</v>
      </c>
      <c r="AJ44" s="41">
        <v>1.1299999999999999E-2</v>
      </c>
      <c r="AK44" s="42">
        <v>98.3</v>
      </c>
      <c r="AL44" s="39">
        <v>0.92</v>
      </c>
      <c r="AM44" s="39">
        <v>0.85599999999999998</v>
      </c>
      <c r="AN44" s="43">
        <v>6.7470610564844907E-2</v>
      </c>
      <c r="AO44" s="54">
        <v>-99.98</v>
      </c>
      <c r="AP44" s="54">
        <v>-13.93</v>
      </c>
    </row>
    <row r="45" spans="1:42">
      <c r="A45" s="78"/>
      <c r="B45" s="77"/>
      <c r="C45" s="1"/>
      <c r="D45" s="9">
        <v>41860</v>
      </c>
      <c r="E45" s="38"/>
      <c r="F45" s="39"/>
      <c r="G45" s="42"/>
      <c r="H45" s="41">
        <v>5.0080100299505466E-3</v>
      </c>
      <c r="I45" s="41">
        <v>1.5238774640353133E-2</v>
      </c>
      <c r="J45" s="41">
        <v>9.7123656906546549E-2</v>
      </c>
      <c r="K45" s="41">
        <v>2.5381679389312978E-3</v>
      </c>
      <c r="L45" s="40">
        <v>9.8000000000000004E-2</v>
      </c>
      <c r="M45" s="38">
        <v>5.209529530038111</v>
      </c>
      <c r="N45" s="41" t="s">
        <v>40</v>
      </c>
      <c r="O45" s="39">
        <v>6.01</v>
      </c>
      <c r="P45" s="41" t="s">
        <v>40</v>
      </c>
      <c r="Q45" s="41" t="s">
        <v>40</v>
      </c>
      <c r="R45" s="41">
        <v>2.2840690978886756E-3</v>
      </c>
      <c r="S45" s="39">
        <v>0.15</v>
      </c>
      <c r="T45" s="41">
        <v>0.13773112997850703</v>
      </c>
      <c r="U45" s="42"/>
      <c r="V45" s="38">
        <v>2.7196922636476941</v>
      </c>
      <c r="W45" s="41">
        <v>3.6898885619808884E-2</v>
      </c>
      <c r="X45" s="38">
        <v>5.0039424170531026</v>
      </c>
      <c r="Y45" s="41" t="s">
        <v>40</v>
      </c>
      <c r="Z45" s="41" t="s">
        <v>40</v>
      </c>
      <c r="AA45" s="38">
        <v>11.942041950918975</v>
      </c>
      <c r="AB45" s="41" t="s">
        <v>40</v>
      </c>
      <c r="AC45" s="39">
        <v>0.03</v>
      </c>
      <c r="AD45" s="39">
        <v>0.03</v>
      </c>
      <c r="AE45" s="39" t="s">
        <v>42</v>
      </c>
      <c r="AF45" s="41" t="s">
        <v>44</v>
      </c>
      <c r="AG45" s="42">
        <v>33.284361672406746</v>
      </c>
      <c r="AH45" s="39">
        <v>0.64</v>
      </c>
      <c r="AI45" s="41">
        <v>9.025113520526365E-2</v>
      </c>
      <c r="AJ45" s="41">
        <v>2.0889351754927548E-2</v>
      </c>
      <c r="AK45" s="42"/>
      <c r="AL45" s="39"/>
      <c r="AM45" s="39"/>
      <c r="AN45" s="43"/>
      <c r="AO45" s="4"/>
      <c r="AP45" s="4"/>
    </row>
    <row r="46" spans="1:42">
      <c r="A46" s="78"/>
      <c r="B46" s="77"/>
      <c r="C46" s="1"/>
      <c r="D46" s="9">
        <v>41878</v>
      </c>
      <c r="E46" s="38"/>
      <c r="F46" s="39"/>
      <c r="G46" s="42"/>
      <c r="H46" s="41" t="s">
        <v>44</v>
      </c>
      <c r="I46" s="41">
        <v>1.4270222769843195E-2</v>
      </c>
      <c r="J46" s="41">
        <v>0.12372064009980567</v>
      </c>
      <c r="K46" s="41">
        <v>2.9653882132834423E-3</v>
      </c>
      <c r="L46" s="40">
        <v>8.0000000000000002E-3</v>
      </c>
      <c r="M46" s="38">
        <v>6.208476413241125</v>
      </c>
      <c r="N46" s="41" t="s">
        <v>40</v>
      </c>
      <c r="O46" s="39">
        <v>6.47</v>
      </c>
      <c r="P46" s="41" t="s">
        <v>40</v>
      </c>
      <c r="Q46" s="41" t="s">
        <v>40</v>
      </c>
      <c r="R46" s="41" t="s">
        <v>40</v>
      </c>
      <c r="S46" s="39">
        <v>0.16</v>
      </c>
      <c r="T46" s="41" t="s">
        <v>43</v>
      </c>
      <c r="U46" s="42">
        <v>78</v>
      </c>
      <c r="V46" s="38">
        <v>2.9329996713234809</v>
      </c>
      <c r="W46" s="41">
        <v>4.0710952239102378E-2</v>
      </c>
      <c r="X46" s="38">
        <v>6.0346578845330798</v>
      </c>
      <c r="Y46" s="41" t="s">
        <v>40</v>
      </c>
      <c r="Z46" s="41" t="s">
        <v>40</v>
      </c>
      <c r="AA46" s="38">
        <v>12.192155191580818</v>
      </c>
      <c r="AB46" s="41" t="s">
        <v>40</v>
      </c>
      <c r="AC46" s="39">
        <v>0.01</v>
      </c>
      <c r="AD46" s="39">
        <v>0.04</v>
      </c>
      <c r="AE46" s="39" t="s">
        <v>42</v>
      </c>
      <c r="AF46" s="41" t="s">
        <v>44</v>
      </c>
      <c r="AG46" s="42">
        <v>33.670884640168495</v>
      </c>
      <c r="AH46" s="39">
        <v>0.84</v>
      </c>
      <c r="AI46" s="41">
        <v>0.10629918877230607</v>
      </c>
      <c r="AJ46" s="41">
        <v>0.22520328449663624</v>
      </c>
      <c r="AK46" s="42">
        <v>147.08034347743799</v>
      </c>
      <c r="AL46" s="39">
        <v>1.4269134238282006</v>
      </c>
      <c r="AM46" s="39">
        <v>1.4885671377646661</v>
      </c>
      <c r="AN46" s="43">
        <v>-4.2294031899002667E-2</v>
      </c>
      <c r="AO46" s="4"/>
      <c r="AP46" s="4"/>
    </row>
    <row r="47" spans="1:42">
      <c r="A47" s="78"/>
      <c r="B47" s="77"/>
      <c r="C47" s="1"/>
      <c r="D47" s="9">
        <v>41906</v>
      </c>
      <c r="E47" s="38"/>
      <c r="F47" s="39"/>
      <c r="G47" s="42"/>
      <c r="H47" s="41" t="s">
        <v>44</v>
      </c>
      <c r="I47" s="41">
        <v>1.4346698878465149E-2</v>
      </c>
      <c r="J47" s="41">
        <v>0.11826971521796503</v>
      </c>
      <c r="K47" s="41">
        <v>3.2179607109448084E-3</v>
      </c>
      <c r="L47" s="40">
        <v>8.0000000000000002E-3</v>
      </c>
      <c r="M47" s="38">
        <v>6.6671610213330501</v>
      </c>
      <c r="N47" s="41" t="s">
        <v>40</v>
      </c>
      <c r="O47" s="39">
        <v>5.92</v>
      </c>
      <c r="P47" s="41" t="s">
        <v>40</v>
      </c>
      <c r="Q47" s="41" t="s">
        <v>40</v>
      </c>
      <c r="R47" s="41" t="s">
        <v>40</v>
      </c>
      <c r="S47" s="39">
        <v>0.17</v>
      </c>
      <c r="T47" s="41" t="s">
        <v>43</v>
      </c>
      <c r="U47" s="42">
        <v>73</v>
      </c>
      <c r="V47" s="38">
        <v>2.9605950983386209</v>
      </c>
      <c r="W47" s="41">
        <v>4.1147850263131766E-2</v>
      </c>
      <c r="X47" s="38">
        <v>6.5248834177286481</v>
      </c>
      <c r="Y47" s="41" t="s">
        <v>40</v>
      </c>
      <c r="Z47" s="41" t="s">
        <v>40</v>
      </c>
      <c r="AA47" s="38">
        <v>12.153449937004371</v>
      </c>
      <c r="AB47" s="41" t="s">
        <v>40</v>
      </c>
      <c r="AC47" s="39">
        <v>0.02</v>
      </c>
      <c r="AD47" s="39">
        <v>0.03</v>
      </c>
      <c r="AE47" s="39" t="s">
        <v>42</v>
      </c>
      <c r="AF47" s="41" t="s">
        <v>44</v>
      </c>
      <c r="AG47" s="42">
        <v>34.382610710803988</v>
      </c>
      <c r="AH47" s="39">
        <v>0.83</v>
      </c>
      <c r="AI47" s="41">
        <v>0.11047904713869568</v>
      </c>
      <c r="AJ47" s="41">
        <v>5.2062585141980445E-3</v>
      </c>
      <c r="AK47" s="42">
        <v>142.95936771593207</v>
      </c>
      <c r="AL47" s="39">
        <v>1.4825980579512625</v>
      </c>
      <c r="AM47" s="39">
        <v>1.3914565177889631</v>
      </c>
      <c r="AN47" s="43">
        <v>6.3423666990614164E-2</v>
      </c>
      <c r="AO47" s="4"/>
      <c r="AP47" s="4"/>
    </row>
    <row r="48" spans="1:42">
      <c r="A48" s="78"/>
      <c r="B48" s="77"/>
      <c r="C48" s="1"/>
      <c r="D48" s="9">
        <v>41920</v>
      </c>
      <c r="E48" s="38"/>
      <c r="F48" s="39"/>
      <c r="G48" s="42"/>
      <c r="H48" s="41" t="s">
        <v>44</v>
      </c>
      <c r="I48" s="41">
        <v>1.5612718353622723E-2</v>
      </c>
      <c r="J48" s="41">
        <v>0.12149420599313836</v>
      </c>
      <c r="K48" s="41">
        <v>2.8999064546304958E-3</v>
      </c>
      <c r="L48" s="40">
        <v>8.0000000000000002E-3</v>
      </c>
      <c r="M48" s="38">
        <v>6.2540454738346201</v>
      </c>
      <c r="N48" s="41" t="s">
        <v>40</v>
      </c>
      <c r="O48" s="39">
        <v>5.88</v>
      </c>
      <c r="P48" s="41" t="s">
        <v>40</v>
      </c>
      <c r="Q48" s="41" t="s">
        <v>40</v>
      </c>
      <c r="R48" s="41" t="s">
        <v>40</v>
      </c>
      <c r="S48" s="39">
        <v>0.17</v>
      </c>
      <c r="T48" s="41" t="s">
        <v>43</v>
      </c>
      <c r="U48" s="42">
        <v>77</v>
      </c>
      <c r="V48" s="38">
        <v>2.9195557453417456</v>
      </c>
      <c r="W48" s="41">
        <v>4.5755138516532623E-2</v>
      </c>
      <c r="X48" s="38">
        <v>6.142300587905968</v>
      </c>
      <c r="Y48" s="41" t="s">
        <v>40</v>
      </c>
      <c r="Z48" s="41" t="s">
        <v>40</v>
      </c>
      <c r="AA48" s="38">
        <v>13.072699733194987</v>
      </c>
      <c r="AB48" s="41" t="s">
        <v>40</v>
      </c>
      <c r="AC48" s="39">
        <v>0.03</v>
      </c>
      <c r="AD48" s="39">
        <v>0.04</v>
      </c>
      <c r="AE48" s="39" t="s">
        <v>42</v>
      </c>
      <c r="AF48" s="41" t="s">
        <v>44</v>
      </c>
      <c r="AG48" s="42">
        <v>33.770148637853026</v>
      </c>
      <c r="AH48" s="39">
        <v>0.87</v>
      </c>
      <c r="AI48" s="41">
        <v>0.10802238619608191</v>
      </c>
      <c r="AJ48" s="41">
        <v>6.3240156595114339E-3</v>
      </c>
      <c r="AK48" s="42">
        <v>146.45685854930383</v>
      </c>
      <c r="AL48" s="39">
        <v>1.4700679033224431</v>
      </c>
      <c r="AM48" s="39">
        <v>1.457060980928333</v>
      </c>
      <c r="AN48" s="43">
        <v>8.8871538688254838E-3</v>
      </c>
      <c r="AO48" s="4"/>
      <c r="AP48" s="4"/>
    </row>
    <row r="49" spans="1:42">
      <c r="A49" s="78"/>
      <c r="B49" s="77"/>
      <c r="C49" s="1"/>
      <c r="D49" s="9">
        <v>42161</v>
      </c>
      <c r="E49" s="38"/>
      <c r="F49" s="39"/>
      <c r="G49" s="42"/>
      <c r="H49" s="41"/>
      <c r="I49" s="41"/>
      <c r="J49" s="41"/>
      <c r="K49" s="41"/>
      <c r="L49" s="40">
        <v>7.0000000000000001E-3</v>
      </c>
      <c r="M49" s="38"/>
      <c r="N49" s="41"/>
      <c r="O49" s="39">
        <v>6.65</v>
      </c>
      <c r="P49" s="41"/>
      <c r="Q49" s="41"/>
      <c r="R49" s="41"/>
      <c r="S49" s="39">
        <v>0.17</v>
      </c>
      <c r="T49" s="41"/>
      <c r="U49" s="42">
        <v>71</v>
      </c>
      <c r="V49" s="38"/>
      <c r="W49" s="41"/>
      <c r="X49" s="38"/>
      <c r="Y49" s="41"/>
      <c r="Z49" s="41"/>
      <c r="AA49" s="38"/>
      <c r="AB49" s="41"/>
      <c r="AC49" s="39">
        <v>0.12</v>
      </c>
      <c r="AD49" s="39">
        <v>0.04</v>
      </c>
      <c r="AE49" s="39"/>
      <c r="AF49" s="41"/>
      <c r="AG49" s="42"/>
      <c r="AH49" s="39">
        <v>1.1299999999999999</v>
      </c>
      <c r="AI49" s="41"/>
      <c r="AJ49" s="41"/>
      <c r="AK49" s="42"/>
      <c r="AL49" s="39"/>
      <c r="AM49" s="39"/>
      <c r="AN49" s="43"/>
      <c r="AO49" s="4"/>
      <c r="AP49" s="4"/>
    </row>
    <row r="50" spans="1:42">
      <c r="A50" s="78"/>
      <c r="B50" s="77"/>
      <c r="C50" s="1"/>
      <c r="D50" s="44">
        <v>42207</v>
      </c>
      <c r="E50" s="54"/>
      <c r="F50" s="51"/>
      <c r="G50" s="55"/>
      <c r="H50" s="53">
        <v>2.32E-3</v>
      </c>
      <c r="I50" s="53">
        <v>1.6400000000000001E-2</v>
      </c>
      <c r="J50" s="53">
        <v>0.17799999999999999</v>
      </c>
      <c r="K50" s="53">
        <v>3.3899999999999998E-3</v>
      </c>
      <c r="L50" s="53">
        <v>1.7000000000000001E-2</v>
      </c>
      <c r="M50" s="54">
        <v>6.81</v>
      </c>
      <c r="N50" s="53" t="s">
        <v>40</v>
      </c>
      <c r="O50" s="54">
        <v>10</v>
      </c>
      <c r="P50" s="53" t="s">
        <v>40</v>
      </c>
      <c r="Q50" s="53" t="s">
        <v>40</v>
      </c>
      <c r="R50" s="53">
        <v>1.23E-3</v>
      </c>
      <c r="S50" s="51">
        <v>0.17</v>
      </c>
      <c r="T50" s="53">
        <v>1.37E-2</v>
      </c>
      <c r="U50" s="55">
        <v>89</v>
      </c>
      <c r="V50" s="54">
        <v>3.17</v>
      </c>
      <c r="W50" s="53">
        <v>5.8099999999999999E-2</v>
      </c>
      <c r="X50" s="54">
        <v>6.77</v>
      </c>
      <c r="Y50" s="53" t="s">
        <v>40</v>
      </c>
      <c r="Z50" s="53" t="s">
        <v>40</v>
      </c>
      <c r="AA50" s="54">
        <v>17.100000000000001</v>
      </c>
      <c r="AB50" s="53" t="s">
        <v>40</v>
      </c>
      <c r="AC50" s="51" t="s">
        <v>42</v>
      </c>
      <c r="AD50" s="51">
        <v>0.03</v>
      </c>
      <c r="AE50" s="51" t="s">
        <v>42</v>
      </c>
      <c r="AF50" s="53" t="s">
        <v>44</v>
      </c>
      <c r="AG50" s="55">
        <v>33.200000000000003</v>
      </c>
      <c r="AH50" s="51">
        <v>1.2</v>
      </c>
      <c r="AI50" s="53">
        <v>0.124</v>
      </c>
      <c r="AJ50" s="53">
        <v>1.01E-2</v>
      </c>
      <c r="AK50" s="55">
        <v>168</v>
      </c>
      <c r="AL50" s="51">
        <v>1.7</v>
      </c>
      <c r="AM50" s="51">
        <v>1.78</v>
      </c>
      <c r="AN50" s="56">
        <v>-2.3614783663282471E-2</v>
      </c>
      <c r="AO50" s="54"/>
      <c r="AP50" s="54"/>
    </row>
    <row r="51" spans="1:42">
      <c r="A51" s="78"/>
      <c r="B51" s="77"/>
      <c r="C51" s="1"/>
      <c r="D51" s="44">
        <v>42230</v>
      </c>
      <c r="E51" s="54"/>
      <c r="F51" s="51"/>
      <c r="G51" s="55"/>
      <c r="H51" s="53">
        <v>2.1199999999999999E-3</v>
      </c>
      <c r="I51" s="53">
        <v>1.7399999999999999E-2</v>
      </c>
      <c r="J51" s="53">
        <v>0.41</v>
      </c>
      <c r="K51" s="53">
        <v>5.64E-3</v>
      </c>
      <c r="L51" s="53">
        <v>0.03</v>
      </c>
      <c r="M51" s="54">
        <v>9.82</v>
      </c>
      <c r="N51" s="53" t="s">
        <v>40</v>
      </c>
      <c r="O51" s="54">
        <v>21.6</v>
      </c>
      <c r="P51" s="53" t="s">
        <v>40</v>
      </c>
      <c r="Q51" s="53" t="s">
        <v>40</v>
      </c>
      <c r="R51" s="53">
        <v>2.2300000000000002E-3</v>
      </c>
      <c r="S51" s="51">
        <v>0.17</v>
      </c>
      <c r="T51" s="53">
        <v>1.43E-2</v>
      </c>
      <c r="U51" s="55">
        <v>135</v>
      </c>
      <c r="V51" s="54">
        <v>4.12</v>
      </c>
      <c r="W51" s="53">
        <v>0.109</v>
      </c>
      <c r="X51" s="54">
        <v>9.65</v>
      </c>
      <c r="Y51" s="53" t="s">
        <v>40</v>
      </c>
      <c r="Z51" s="53">
        <v>1.1199999999999999E-3</v>
      </c>
      <c r="AA51" s="54">
        <v>31.7</v>
      </c>
      <c r="AB51" s="53" t="s">
        <v>40</v>
      </c>
      <c r="AC51" s="51" t="s">
        <v>42</v>
      </c>
      <c r="AD51" s="51">
        <v>0.03</v>
      </c>
      <c r="AE51" s="51">
        <v>1.14E-2</v>
      </c>
      <c r="AF51" s="53" t="s">
        <v>44</v>
      </c>
      <c r="AG51" s="55">
        <v>36.9</v>
      </c>
      <c r="AH51" s="51">
        <v>2.1</v>
      </c>
      <c r="AI51" s="53">
        <v>0.192</v>
      </c>
      <c r="AJ51" s="53">
        <v>1.7000000000000001E-2</v>
      </c>
      <c r="AK51" s="55">
        <v>252</v>
      </c>
      <c r="AL51" s="51">
        <v>2.8</v>
      </c>
      <c r="AM51" s="51">
        <v>2.88</v>
      </c>
      <c r="AN51" s="56">
        <v>-3.0035364832246524E-2</v>
      </c>
      <c r="AO51" s="54"/>
      <c r="AP51" s="54"/>
    </row>
    <row r="52" spans="1:42">
      <c r="A52" s="78"/>
      <c r="B52" s="77"/>
      <c r="C52" s="1"/>
      <c r="D52" s="44">
        <v>42244</v>
      </c>
      <c r="E52" s="54"/>
      <c r="F52" s="51"/>
      <c r="G52" s="55"/>
      <c r="H52" s="53" t="s">
        <v>41</v>
      </c>
      <c r="I52" s="53">
        <v>1.89E-2</v>
      </c>
      <c r="J52" s="53">
        <v>0.441</v>
      </c>
      <c r="K52" s="53">
        <v>5.64E-3</v>
      </c>
      <c r="L52" s="53">
        <v>3.3000000000000002E-2</v>
      </c>
      <c r="M52" s="54">
        <v>9.4600000000000009</v>
      </c>
      <c r="N52" s="53" t="s">
        <v>40</v>
      </c>
      <c r="O52" s="54">
        <v>23.6</v>
      </c>
      <c r="P52" s="53" t="s">
        <v>40</v>
      </c>
      <c r="Q52" s="53" t="s">
        <v>40</v>
      </c>
      <c r="R52" s="53">
        <v>1.6000000000000001E-3</v>
      </c>
      <c r="S52" s="51">
        <v>0.16</v>
      </c>
      <c r="T52" s="53">
        <v>1.4500000000000001E-2</v>
      </c>
      <c r="U52" s="55">
        <v>136</v>
      </c>
      <c r="V52" s="54">
        <v>4.16</v>
      </c>
      <c r="W52" s="53">
        <v>0.123</v>
      </c>
      <c r="X52" s="54">
        <v>9.23</v>
      </c>
      <c r="Y52" s="53" t="s">
        <v>40</v>
      </c>
      <c r="Z52" s="53" t="s">
        <v>40</v>
      </c>
      <c r="AA52" s="54">
        <v>34.5</v>
      </c>
      <c r="AB52" s="53" t="s">
        <v>40</v>
      </c>
      <c r="AC52" s="51" t="s">
        <v>42</v>
      </c>
      <c r="AD52" s="51">
        <v>0.03</v>
      </c>
      <c r="AE52" s="51">
        <v>1.1599999999999999E-2</v>
      </c>
      <c r="AF52" s="53" t="s">
        <v>44</v>
      </c>
      <c r="AG52" s="55">
        <v>35.9</v>
      </c>
      <c r="AH52" s="51">
        <v>2.2000000000000002</v>
      </c>
      <c r="AI52" s="53">
        <v>0.20100000000000001</v>
      </c>
      <c r="AJ52" s="53">
        <v>8.4799999999999997E-3</v>
      </c>
      <c r="AK52" s="55">
        <v>256</v>
      </c>
      <c r="AL52" s="51">
        <v>2.9</v>
      </c>
      <c r="AM52" s="51">
        <v>2.95</v>
      </c>
      <c r="AN52" s="56">
        <v>-2.9987674248919457E-2</v>
      </c>
      <c r="AO52" s="54"/>
      <c r="AP52" s="54"/>
    </row>
    <row r="53" spans="1:42">
      <c r="A53" s="78"/>
      <c r="B53" s="77"/>
      <c r="C53" s="1"/>
      <c r="D53" s="44">
        <v>42283</v>
      </c>
      <c r="E53" s="54"/>
      <c r="F53" s="51"/>
      <c r="G53" s="55"/>
      <c r="H53" s="53">
        <v>2.9099999999999998E-3</v>
      </c>
      <c r="I53" s="53">
        <v>1.5900000000000001E-2</v>
      </c>
      <c r="J53" s="53">
        <v>0.161</v>
      </c>
      <c r="K53" s="53">
        <v>3.5400000000000002E-3</v>
      </c>
      <c r="L53" s="53">
        <v>1.4E-2</v>
      </c>
      <c r="M53" s="54">
        <v>7.23</v>
      </c>
      <c r="N53" s="53" t="s">
        <v>40</v>
      </c>
      <c r="O53" s="51">
        <v>8.6300000000000008</v>
      </c>
      <c r="P53" s="53" t="s">
        <v>40</v>
      </c>
      <c r="Q53" s="53" t="s">
        <v>40</v>
      </c>
      <c r="R53" s="53">
        <v>1.57E-3</v>
      </c>
      <c r="S53" s="51">
        <v>0.2</v>
      </c>
      <c r="T53" s="53">
        <v>2.5600000000000001E-2</v>
      </c>
      <c r="U53" s="55">
        <v>94</v>
      </c>
      <c r="V53" s="54">
        <v>3.18</v>
      </c>
      <c r="W53" s="53">
        <v>5.7700000000000001E-2</v>
      </c>
      <c r="X53" s="54">
        <v>7.32</v>
      </c>
      <c r="Y53" s="53" t="s">
        <v>40</v>
      </c>
      <c r="Z53" s="53" t="s">
        <v>40</v>
      </c>
      <c r="AA53" s="54">
        <v>16.899999999999999</v>
      </c>
      <c r="AB53" s="53" t="s">
        <v>40</v>
      </c>
      <c r="AC53" s="51" t="s">
        <v>42</v>
      </c>
      <c r="AD53" s="51">
        <v>0.03</v>
      </c>
      <c r="AE53" s="51" t="s">
        <v>42</v>
      </c>
      <c r="AF53" s="53" t="s">
        <v>44</v>
      </c>
      <c r="AG53" s="55">
        <v>34.200000000000003</v>
      </c>
      <c r="AH53" s="51">
        <v>1.2</v>
      </c>
      <c r="AI53" s="53">
        <v>0.124</v>
      </c>
      <c r="AJ53" s="53">
        <v>1.09E-2</v>
      </c>
      <c r="AK53" s="55">
        <v>173</v>
      </c>
      <c r="AL53" s="51">
        <v>1.8</v>
      </c>
      <c r="AM53" s="51">
        <v>1.82</v>
      </c>
      <c r="AN53" s="56">
        <v>-1.5479360429577423E-2</v>
      </c>
      <c r="AO53" s="54"/>
      <c r="AP53" s="54"/>
    </row>
    <row r="54" spans="1:42">
      <c r="A54" s="78">
        <v>7</v>
      </c>
      <c r="B54" s="77" t="s">
        <v>51</v>
      </c>
      <c r="C54" s="1" t="s">
        <v>52</v>
      </c>
      <c r="D54" s="9">
        <v>41416</v>
      </c>
      <c r="E54" s="4">
        <v>2.7</v>
      </c>
      <c r="F54" s="2">
        <v>6.55</v>
      </c>
      <c r="G54" s="10">
        <v>86</v>
      </c>
      <c r="H54" s="3">
        <v>9.0299999999999998E-3</v>
      </c>
      <c r="I54" s="3">
        <v>2.5999999999999999E-3</v>
      </c>
      <c r="J54" s="3" t="s">
        <v>42</v>
      </c>
      <c r="K54" s="3">
        <v>5.4400000000000004E-3</v>
      </c>
      <c r="L54" s="1">
        <v>2.5000000000000001E-3</v>
      </c>
      <c r="M54" s="4">
        <v>1.03</v>
      </c>
      <c r="N54" s="3" t="s">
        <v>40</v>
      </c>
      <c r="O54" s="4">
        <v>21.3</v>
      </c>
      <c r="P54" s="3" t="s">
        <v>40</v>
      </c>
      <c r="Q54" s="3" t="s">
        <v>40</v>
      </c>
      <c r="R54" s="3" t="s">
        <v>40</v>
      </c>
      <c r="S54" s="2">
        <v>0.03</v>
      </c>
      <c r="T54" s="3">
        <v>5.6300000000000003E-2</v>
      </c>
      <c r="U54" s="4">
        <v>5.8</v>
      </c>
      <c r="V54" s="4">
        <v>0.60399999999999998</v>
      </c>
      <c r="W54" s="3">
        <v>1.56E-3</v>
      </c>
      <c r="X54" s="4">
        <v>0.26800000000000002</v>
      </c>
      <c r="Y54" s="3">
        <v>4.0099999999999997E-2</v>
      </c>
      <c r="Z54" s="3" t="s">
        <v>40</v>
      </c>
      <c r="AA54" s="4">
        <v>14.6</v>
      </c>
      <c r="AB54" s="3" t="s">
        <v>40</v>
      </c>
      <c r="AC54" s="2">
        <v>0.04</v>
      </c>
      <c r="AD54" s="2" t="s">
        <v>42</v>
      </c>
      <c r="AE54" s="2" t="s">
        <v>42</v>
      </c>
      <c r="AF54" s="3" t="s">
        <v>44</v>
      </c>
      <c r="AG54" s="4">
        <v>3.69</v>
      </c>
      <c r="AH54" s="2">
        <v>0.41</v>
      </c>
      <c r="AI54" s="3">
        <v>2.0199999999999999E-2</v>
      </c>
      <c r="AJ54" s="3">
        <v>6.3400000000000001E-3</v>
      </c>
      <c r="AK54" s="10">
        <v>47.9</v>
      </c>
      <c r="AL54" s="2">
        <v>0.73</v>
      </c>
      <c r="AM54" s="2">
        <v>0.70699999999999996</v>
      </c>
      <c r="AN54" s="11">
        <v>3.388959753873113E-2</v>
      </c>
      <c r="AO54" s="54">
        <v>-90.09</v>
      </c>
      <c r="AP54" s="54">
        <v>-12.3</v>
      </c>
    </row>
    <row r="55" spans="1:42">
      <c r="A55" s="78"/>
      <c r="B55" s="77"/>
      <c r="C55" s="1"/>
      <c r="D55" s="9">
        <v>41442</v>
      </c>
      <c r="E55" s="4"/>
      <c r="F55" s="2"/>
      <c r="G55" s="10"/>
      <c r="H55" s="3">
        <v>1.4E-2</v>
      </c>
      <c r="I55" s="3">
        <v>3.0000000000000001E-3</v>
      </c>
      <c r="J55" s="3" t="s">
        <v>42</v>
      </c>
      <c r="K55" s="3">
        <v>5.3999999999999999E-2</v>
      </c>
      <c r="L55" s="1">
        <v>4.4999999999999997E-3</v>
      </c>
      <c r="M55" s="4">
        <v>1.9</v>
      </c>
      <c r="N55" s="3" t="s">
        <v>40</v>
      </c>
      <c r="O55" s="4">
        <v>33.4</v>
      </c>
      <c r="P55" s="3" t="s">
        <v>40</v>
      </c>
      <c r="Q55" s="3" t="s">
        <v>40</v>
      </c>
      <c r="R55" s="3" t="s">
        <v>40</v>
      </c>
      <c r="S55" s="2">
        <v>0.05</v>
      </c>
      <c r="T55" s="3">
        <v>1.9E-2</v>
      </c>
      <c r="U55" s="10"/>
      <c r="V55" s="4">
        <v>1.6</v>
      </c>
      <c r="W55" s="3">
        <v>3.0000000000000001E-3</v>
      </c>
      <c r="X55" s="4">
        <v>0.52</v>
      </c>
      <c r="Y55" s="3">
        <v>4.1000000000000002E-2</v>
      </c>
      <c r="Z55" s="3" t="s">
        <v>40</v>
      </c>
      <c r="AA55" s="4">
        <v>22</v>
      </c>
      <c r="AB55" s="3" t="s">
        <v>40</v>
      </c>
      <c r="AC55" s="2">
        <v>0.12</v>
      </c>
      <c r="AD55" s="2" t="s">
        <v>42</v>
      </c>
      <c r="AE55" s="2" t="s">
        <v>42</v>
      </c>
      <c r="AF55" s="3" t="s">
        <v>44</v>
      </c>
      <c r="AG55" s="10">
        <v>12.9</v>
      </c>
      <c r="AH55" s="2">
        <v>0.51</v>
      </c>
      <c r="AI55" s="3">
        <v>2.1000000000000001E-2</v>
      </c>
      <c r="AJ55" s="41" t="s">
        <v>41</v>
      </c>
      <c r="AK55" s="10"/>
      <c r="AL55" s="2"/>
      <c r="AM55" s="2"/>
      <c r="AN55" s="11"/>
      <c r="AO55" s="4"/>
      <c r="AP55" s="4"/>
    </row>
    <row r="56" spans="1:42">
      <c r="A56" s="78"/>
      <c r="B56" s="77"/>
      <c r="C56" s="1"/>
      <c r="D56" s="9">
        <v>41793</v>
      </c>
      <c r="E56" s="38"/>
      <c r="F56" s="39">
        <v>8.1457333333333324</v>
      </c>
      <c r="G56" s="42">
        <v>49</v>
      </c>
      <c r="H56" s="41">
        <v>1.5299999999999999E-2</v>
      </c>
      <c r="I56" s="41">
        <v>2.82E-3</v>
      </c>
      <c r="J56" s="41">
        <v>4.7000000000000002E-3</v>
      </c>
      <c r="K56" s="41">
        <v>6.13E-3</v>
      </c>
      <c r="L56" s="1" t="s">
        <v>40</v>
      </c>
      <c r="M56" s="38">
        <v>4.3499999999999996</v>
      </c>
      <c r="N56" s="41" t="s">
        <v>40</v>
      </c>
      <c r="O56" s="39">
        <v>2.2599999999999998</v>
      </c>
      <c r="P56" s="41" t="s">
        <v>40</v>
      </c>
      <c r="Q56" s="41" t="s">
        <v>40</v>
      </c>
      <c r="R56" s="41" t="s">
        <v>40</v>
      </c>
      <c r="S56" s="39">
        <v>0.09</v>
      </c>
      <c r="T56" s="41">
        <v>2.12E-2</v>
      </c>
      <c r="U56" s="42">
        <v>23.5</v>
      </c>
      <c r="V56" s="38">
        <v>1.3</v>
      </c>
      <c r="W56" s="41">
        <v>3.2000000000000002E-3</v>
      </c>
      <c r="X56" s="38">
        <v>0.63800000000000001</v>
      </c>
      <c r="Y56" s="41">
        <v>0.184</v>
      </c>
      <c r="Z56" s="41" t="s">
        <v>40</v>
      </c>
      <c r="AA56" s="38">
        <v>4.83</v>
      </c>
      <c r="AB56" s="41" t="s">
        <v>40</v>
      </c>
      <c r="AC56" s="39" t="s">
        <v>42</v>
      </c>
      <c r="AD56" s="39" t="s">
        <v>42</v>
      </c>
      <c r="AE56" s="39" t="s">
        <v>42</v>
      </c>
      <c r="AF56" s="41" t="s">
        <v>44</v>
      </c>
      <c r="AG56" s="42">
        <v>10.199999999999999</v>
      </c>
      <c r="AH56" s="39">
        <v>1.1399999999999999</v>
      </c>
      <c r="AI56" s="41">
        <v>2.2700000000000001E-2</v>
      </c>
      <c r="AJ56" s="41" t="s">
        <v>41</v>
      </c>
      <c r="AK56" s="42">
        <v>48.6</v>
      </c>
      <c r="AL56" s="39">
        <v>0.52</v>
      </c>
      <c r="AM56" s="39">
        <v>0.47799999999999998</v>
      </c>
      <c r="AN56" s="43">
        <v>9.0966713706870914E-2</v>
      </c>
      <c r="AO56" s="54">
        <v>-90.67</v>
      </c>
      <c r="AP56" s="54">
        <v>-12.19</v>
      </c>
    </row>
    <row r="57" spans="1:42">
      <c r="A57" s="78"/>
      <c r="B57" s="77"/>
      <c r="C57" s="1"/>
      <c r="D57" s="9">
        <v>42145</v>
      </c>
      <c r="E57" s="38">
        <v>6.5</v>
      </c>
      <c r="F57" s="39">
        <v>7.06</v>
      </c>
      <c r="G57" s="42">
        <v>125.7</v>
      </c>
      <c r="H57" s="41">
        <v>2.4E-2</v>
      </c>
      <c r="I57" s="41">
        <v>2E-3</v>
      </c>
      <c r="J57" s="41">
        <v>7.0000000000000001E-3</v>
      </c>
      <c r="K57" s="41">
        <v>7.0000000000000001E-3</v>
      </c>
      <c r="L57" s="40">
        <v>6.0000000000000001E-3</v>
      </c>
      <c r="M57" s="38">
        <v>6.7</v>
      </c>
      <c r="N57" s="41" t="s">
        <v>40</v>
      </c>
      <c r="O57" s="38">
        <v>19.899999999999999</v>
      </c>
      <c r="P57" s="41" t="s">
        <v>40</v>
      </c>
      <c r="Q57" s="41" t="s">
        <v>40</v>
      </c>
      <c r="R57" s="41">
        <v>3.0000000000000001E-3</v>
      </c>
      <c r="S57" s="39">
        <v>0.06</v>
      </c>
      <c r="T57" s="41">
        <v>5.0999999999999997E-2</v>
      </c>
      <c r="U57" s="42">
        <v>30.2</v>
      </c>
      <c r="V57" s="38">
        <v>0.90200000000000002</v>
      </c>
      <c r="W57" s="41">
        <v>5.0000000000000001E-3</v>
      </c>
      <c r="X57" s="38">
        <v>0.80200000000000005</v>
      </c>
      <c r="Y57" s="41">
        <v>0.55700000000000005</v>
      </c>
      <c r="Z57" s="41" t="s">
        <v>40</v>
      </c>
      <c r="AA57" s="38">
        <v>15.6</v>
      </c>
      <c r="AB57" s="41">
        <v>1E-3</v>
      </c>
      <c r="AC57" s="39">
        <v>0.38</v>
      </c>
      <c r="AD57" s="39" t="s">
        <v>42</v>
      </c>
      <c r="AE57" s="39" t="s">
        <v>42</v>
      </c>
      <c r="AF57" s="41" t="s">
        <v>44</v>
      </c>
      <c r="AG57" s="42">
        <v>10.1</v>
      </c>
      <c r="AH57" s="39">
        <v>2.02</v>
      </c>
      <c r="AI57" s="41">
        <v>3.5000000000000003E-2</v>
      </c>
      <c r="AJ57" s="41">
        <v>2.1999999999999999E-2</v>
      </c>
      <c r="AK57" s="42">
        <v>87.4</v>
      </c>
      <c r="AL57" s="39">
        <v>1.1000000000000001</v>
      </c>
      <c r="AM57" s="39">
        <v>1.1100000000000001</v>
      </c>
      <c r="AN57" s="43">
        <v>2.0247220920209155E-2</v>
      </c>
      <c r="AO57" s="54">
        <v>-97.03</v>
      </c>
      <c r="AP57" s="54">
        <v>-13.18</v>
      </c>
    </row>
    <row r="58" spans="1:42">
      <c r="A58" s="78">
        <v>8</v>
      </c>
      <c r="B58" s="77" t="s">
        <v>219</v>
      </c>
      <c r="C58" s="1" t="s">
        <v>53</v>
      </c>
      <c r="D58" s="9">
        <v>41416</v>
      </c>
      <c r="E58" s="4">
        <v>18.7</v>
      </c>
      <c r="F58" s="2">
        <v>5.6</v>
      </c>
      <c r="G58" s="10">
        <v>29</v>
      </c>
      <c r="H58" s="3">
        <v>7.3499999999999996E-2</v>
      </c>
      <c r="I58" s="3">
        <v>6.3499999999999997E-3</v>
      </c>
      <c r="J58" s="3">
        <v>1.5599999999999999E-2</v>
      </c>
      <c r="K58" s="3">
        <v>7.9600000000000001E-3</v>
      </c>
      <c r="L58" s="1">
        <v>2E-3</v>
      </c>
      <c r="M58" s="4">
        <v>2.39</v>
      </c>
      <c r="N58" s="3" t="s">
        <v>40</v>
      </c>
      <c r="O58" s="2">
        <v>0.19</v>
      </c>
      <c r="P58" s="3" t="s">
        <v>40</v>
      </c>
      <c r="Q58" s="3" t="s">
        <v>40</v>
      </c>
      <c r="R58" s="3" t="s">
        <v>40</v>
      </c>
      <c r="S58" s="2">
        <v>0.13</v>
      </c>
      <c r="T58" s="3">
        <v>8.5400000000000004E-2</v>
      </c>
      <c r="U58" s="10">
        <v>25.3</v>
      </c>
      <c r="V58" s="4">
        <v>0.25900000000000001</v>
      </c>
      <c r="W58" s="3">
        <v>1.6E-2</v>
      </c>
      <c r="X58" s="4">
        <v>0.77</v>
      </c>
      <c r="Y58" s="3">
        <v>2.7299999999999998E-3</v>
      </c>
      <c r="Z58" s="3" t="s">
        <v>40</v>
      </c>
      <c r="AA58" s="4">
        <v>2.95</v>
      </c>
      <c r="AB58" s="3" t="s">
        <v>40</v>
      </c>
      <c r="AC58" s="2" t="s">
        <v>42</v>
      </c>
      <c r="AD58" s="2" t="s">
        <v>42</v>
      </c>
      <c r="AE58" s="2" t="s">
        <v>42</v>
      </c>
      <c r="AF58" s="3" t="s">
        <v>44</v>
      </c>
      <c r="AG58" s="10">
        <v>16.8</v>
      </c>
      <c r="AH58" s="2">
        <v>0.02</v>
      </c>
      <c r="AI58" s="3">
        <v>4.1399999999999999E-2</v>
      </c>
      <c r="AJ58" s="3">
        <v>3.9500000000000004E-3</v>
      </c>
      <c r="AK58" s="10">
        <v>49.1</v>
      </c>
      <c r="AL58" s="2">
        <v>0.33</v>
      </c>
      <c r="AM58" s="2">
        <v>0.42799999999999999</v>
      </c>
      <c r="AN58" s="11">
        <v>-0.24658883396292591</v>
      </c>
      <c r="AO58" s="54">
        <v>-93.25</v>
      </c>
      <c r="AP58" s="54">
        <v>-12.66</v>
      </c>
    </row>
    <row r="59" spans="1:42">
      <c r="A59" s="78">
        <v>9</v>
      </c>
      <c r="B59" s="77" t="s">
        <v>82</v>
      </c>
      <c r="C59" s="1" t="s">
        <v>241</v>
      </c>
      <c r="D59" s="44">
        <v>42291</v>
      </c>
      <c r="E59" s="54">
        <v>7.5</v>
      </c>
      <c r="F59" s="51">
        <v>6.87</v>
      </c>
      <c r="G59" s="55">
        <v>43</v>
      </c>
      <c r="H59" s="53">
        <v>3.6900000000000001E-3</v>
      </c>
      <c r="I59" s="53">
        <v>2.5999999999999999E-3</v>
      </c>
      <c r="J59" s="53">
        <v>3.8100000000000002E-2</v>
      </c>
      <c r="K59" s="53">
        <v>1.35E-2</v>
      </c>
      <c r="L59" s="52" t="s">
        <v>41</v>
      </c>
      <c r="M59" s="54">
        <v>4.07</v>
      </c>
      <c r="N59" s="53" t="s">
        <v>40</v>
      </c>
      <c r="O59" s="51">
        <v>1.65</v>
      </c>
      <c r="P59" s="53" t="s">
        <v>40</v>
      </c>
      <c r="Q59" s="53" t="s">
        <v>40</v>
      </c>
      <c r="R59" s="53" t="s">
        <v>40</v>
      </c>
      <c r="S59" s="51">
        <v>0.05</v>
      </c>
      <c r="T59" s="53">
        <v>1.3299999999999999E-2</v>
      </c>
      <c r="U59" s="55">
        <v>21</v>
      </c>
      <c r="V59" s="54">
        <v>0.66200000000000003</v>
      </c>
      <c r="W59" s="53">
        <v>4.9399999999999999E-3</v>
      </c>
      <c r="X59" s="54">
        <v>1.08</v>
      </c>
      <c r="Y59" s="53">
        <v>2.1700000000000001E-3</v>
      </c>
      <c r="Z59" s="53" t="s">
        <v>40</v>
      </c>
      <c r="AA59" s="54">
        <v>2.74</v>
      </c>
      <c r="AB59" s="53" t="s">
        <v>40</v>
      </c>
      <c r="AC59" s="51" t="s">
        <v>42</v>
      </c>
      <c r="AD59" s="51" t="s">
        <v>42</v>
      </c>
      <c r="AE59" s="51" t="s">
        <v>42</v>
      </c>
      <c r="AF59" s="53" t="s">
        <v>44</v>
      </c>
      <c r="AG59" s="55">
        <v>10.9</v>
      </c>
      <c r="AH59" s="51">
        <v>1.4</v>
      </c>
      <c r="AI59" s="53">
        <v>3.1300000000000001E-2</v>
      </c>
      <c r="AJ59" s="53" t="s">
        <v>41</v>
      </c>
      <c r="AK59" s="55">
        <v>43.7</v>
      </c>
      <c r="AL59" s="51">
        <v>0.43</v>
      </c>
      <c r="AM59" s="51">
        <v>0.42299999999999999</v>
      </c>
      <c r="AN59" s="56">
        <v>1.7977670841979838E-2</v>
      </c>
      <c r="AO59" s="54"/>
      <c r="AP59" s="54"/>
    </row>
    <row r="60" spans="1:42">
      <c r="A60" s="78">
        <v>10</v>
      </c>
      <c r="B60" s="77" t="s">
        <v>54</v>
      </c>
      <c r="C60" s="1" t="s">
        <v>242</v>
      </c>
      <c r="D60" s="9">
        <v>41415</v>
      </c>
      <c r="E60" s="4">
        <v>9.1999999999999993</v>
      </c>
      <c r="F60" s="2">
        <v>6.4</v>
      </c>
      <c r="G60" s="10">
        <v>22</v>
      </c>
      <c r="H60" s="3">
        <v>2.35E-2</v>
      </c>
      <c r="I60" s="3">
        <v>2.5699999999999998E-3</v>
      </c>
      <c r="J60" s="3">
        <v>1.24E-2</v>
      </c>
      <c r="K60" s="3">
        <v>5.0299999999999997E-3</v>
      </c>
      <c r="L60" s="1">
        <v>5.0000000000000001E-4</v>
      </c>
      <c r="M60" s="4">
        <v>2</v>
      </c>
      <c r="N60" s="3" t="s">
        <v>40</v>
      </c>
      <c r="O60" s="2">
        <v>0.44</v>
      </c>
      <c r="P60" s="3" t="s">
        <v>40</v>
      </c>
      <c r="Q60" s="3" t="s">
        <v>40</v>
      </c>
      <c r="R60" s="3" t="s">
        <v>40</v>
      </c>
      <c r="S60" s="2">
        <v>0.05</v>
      </c>
      <c r="T60" s="3">
        <v>1.2999999999999999E-2</v>
      </c>
      <c r="U60" s="4">
        <v>9.15</v>
      </c>
      <c r="V60" s="4">
        <v>0.42799999999999999</v>
      </c>
      <c r="W60" s="3">
        <v>5.1399999999999996E-3</v>
      </c>
      <c r="X60" s="4">
        <v>0.46500000000000002</v>
      </c>
      <c r="Y60" s="3">
        <v>2.1199999999999999E-3</v>
      </c>
      <c r="Z60" s="3">
        <v>1.06E-3</v>
      </c>
      <c r="AA60" s="4">
        <v>1.76</v>
      </c>
      <c r="AB60" s="3" t="s">
        <v>40</v>
      </c>
      <c r="AC60" s="2">
        <v>0.01</v>
      </c>
      <c r="AD60" s="2" t="s">
        <v>42</v>
      </c>
      <c r="AE60" s="2" t="s">
        <v>42</v>
      </c>
      <c r="AF60" s="3" t="s">
        <v>44</v>
      </c>
      <c r="AG60" s="4">
        <v>7.33</v>
      </c>
      <c r="AH60" s="2">
        <v>0.91</v>
      </c>
      <c r="AI60" s="3">
        <v>1.6500000000000001E-2</v>
      </c>
      <c r="AJ60" s="3" t="s">
        <v>41</v>
      </c>
      <c r="AK60" s="10">
        <v>22.6</v>
      </c>
      <c r="AL60" s="2">
        <v>0.23</v>
      </c>
      <c r="AM60" s="2">
        <v>0.184</v>
      </c>
      <c r="AN60" s="11">
        <v>0.22054120397063862</v>
      </c>
      <c r="AO60" s="54">
        <v>-104.74</v>
      </c>
      <c r="AP60" s="54">
        <v>-14.21</v>
      </c>
    </row>
    <row r="61" spans="1:42">
      <c r="A61" s="78"/>
      <c r="B61" s="77"/>
      <c r="C61" s="1"/>
      <c r="D61" s="37">
        <v>41570</v>
      </c>
      <c r="E61" s="38"/>
      <c r="F61" s="39">
        <v>8.1309199999999997</v>
      </c>
      <c r="G61" s="42"/>
      <c r="H61" s="41">
        <v>3.4199999999999999E-3</v>
      </c>
      <c r="I61" s="41">
        <v>2.1399999999999999E-2</v>
      </c>
      <c r="J61" s="41">
        <v>0.156</v>
      </c>
      <c r="K61" s="41">
        <v>1.3299999999999999E-2</v>
      </c>
      <c r="L61" s="1" t="s">
        <v>40</v>
      </c>
      <c r="M61" s="38">
        <v>11.5</v>
      </c>
      <c r="N61" s="41" t="s">
        <v>40</v>
      </c>
      <c r="O61" s="39">
        <v>3.52</v>
      </c>
      <c r="P61" s="41" t="s">
        <v>40</v>
      </c>
      <c r="Q61" s="41" t="s">
        <v>40</v>
      </c>
      <c r="R61" s="41" t="s">
        <v>40</v>
      </c>
      <c r="S61" s="39">
        <v>0.34</v>
      </c>
      <c r="T61" s="41">
        <v>1.89E-2</v>
      </c>
      <c r="U61" s="42">
        <v>81.8</v>
      </c>
      <c r="V61" s="38">
        <v>2.15</v>
      </c>
      <c r="W61" s="41">
        <v>6.5699999999999995E-2</v>
      </c>
      <c r="X61" s="38">
        <v>3.63</v>
      </c>
      <c r="Y61" s="41">
        <v>3.3800000000000002E-3</v>
      </c>
      <c r="Z61" s="41">
        <v>2.0799999999999998E-3</v>
      </c>
      <c r="AA61" s="38">
        <v>15.9</v>
      </c>
      <c r="AB61" s="41" t="s">
        <v>40</v>
      </c>
      <c r="AC61" s="39" t="s">
        <v>42</v>
      </c>
      <c r="AD61" s="39" t="s">
        <v>42</v>
      </c>
      <c r="AE61" s="39" t="s">
        <v>42</v>
      </c>
      <c r="AF61" s="41" t="s">
        <v>44</v>
      </c>
      <c r="AG61" s="42">
        <v>30.4</v>
      </c>
      <c r="AH61" s="39">
        <v>3.69</v>
      </c>
      <c r="AI61" s="41">
        <v>0.11700000000000001</v>
      </c>
      <c r="AJ61" s="41" t="s">
        <v>41</v>
      </c>
      <c r="AK61" s="42">
        <v>153</v>
      </c>
      <c r="AL61" s="39">
        <v>1.6</v>
      </c>
      <c r="AM61" s="39">
        <v>1.54</v>
      </c>
      <c r="AN61" s="43">
        <v>6.1649782014086434E-2</v>
      </c>
      <c r="AO61" s="38"/>
      <c r="AP61" s="38"/>
    </row>
    <row r="62" spans="1:42">
      <c r="A62" s="78">
        <v>11</v>
      </c>
      <c r="B62" s="77" t="s">
        <v>87</v>
      </c>
      <c r="C62" s="1" t="s">
        <v>243</v>
      </c>
      <c r="D62" s="44">
        <v>42291</v>
      </c>
      <c r="E62" s="54">
        <v>14</v>
      </c>
      <c r="F62" s="51">
        <v>8.59</v>
      </c>
      <c r="G62" s="55">
        <v>166</v>
      </c>
      <c r="H62" s="53">
        <v>9.6100000000000005E-3</v>
      </c>
      <c r="I62" s="53">
        <v>2.6599999999999999E-2</v>
      </c>
      <c r="J62" s="53">
        <v>0.21099999999999999</v>
      </c>
      <c r="K62" s="53">
        <v>1.24E-2</v>
      </c>
      <c r="L62" s="52">
        <v>3.5000000000000001E-3</v>
      </c>
      <c r="M62" s="54">
        <v>11.7</v>
      </c>
      <c r="N62" s="53" t="s">
        <v>40</v>
      </c>
      <c r="O62" s="51">
        <v>4.6399999999999997</v>
      </c>
      <c r="P62" s="53" t="s">
        <v>40</v>
      </c>
      <c r="Q62" s="53" t="s">
        <v>40</v>
      </c>
      <c r="R62" s="53" t="s">
        <v>40</v>
      </c>
      <c r="S62" s="51">
        <v>0.38</v>
      </c>
      <c r="T62" s="53">
        <v>1.4800000000000001E-2</v>
      </c>
      <c r="U62" s="55">
        <v>89</v>
      </c>
      <c r="V62" s="54">
        <v>1.98</v>
      </c>
      <c r="W62" s="53">
        <v>7.9100000000000004E-2</v>
      </c>
      <c r="X62" s="54">
        <v>3.07</v>
      </c>
      <c r="Y62" s="53">
        <v>4.1099999999999999E-3</v>
      </c>
      <c r="Z62" s="53">
        <v>2.5799999999999998E-3</v>
      </c>
      <c r="AA62" s="54">
        <v>19.600000000000001</v>
      </c>
      <c r="AB62" s="53" t="s">
        <v>40</v>
      </c>
      <c r="AC62" s="51" t="s">
        <v>42</v>
      </c>
      <c r="AD62" s="51" t="s">
        <v>42</v>
      </c>
      <c r="AE62" s="51" t="s">
        <v>42</v>
      </c>
      <c r="AF62" s="53" t="s">
        <v>44</v>
      </c>
      <c r="AG62" s="55">
        <v>25.8</v>
      </c>
      <c r="AH62" s="51">
        <v>3.6</v>
      </c>
      <c r="AI62" s="53">
        <v>0.122</v>
      </c>
      <c r="AJ62" s="53" t="s">
        <v>41</v>
      </c>
      <c r="AK62" s="55">
        <v>160</v>
      </c>
      <c r="AL62" s="51">
        <v>1.8</v>
      </c>
      <c r="AM62" s="51">
        <v>1.69</v>
      </c>
      <c r="AN62" s="56">
        <v>4.0223042803260917E-2</v>
      </c>
      <c r="AO62" s="54"/>
      <c r="AP62" s="54"/>
    </row>
    <row r="63" spans="1:42">
      <c r="A63" s="78">
        <v>12</v>
      </c>
      <c r="B63" s="77" t="s">
        <v>56</v>
      </c>
      <c r="C63" s="1" t="s">
        <v>244</v>
      </c>
      <c r="D63" s="9">
        <v>41416</v>
      </c>
      <c r="E63" s="4">
        <v>4.8</v>
      </c>
      <c r="F63" s="2">
        <v>6.85</v>
      </c>
      <c r="G63" s="10">
        <v>60</v>
      </c>
      <c r="H63" s="3" t="s">
        <v>41</v>
      </c>
      <c r="I63" s="3">
        <v>6.7099999999999998E-3</v>
      </c>
      <c r="J63" s="3" t="s">
        <v>42</v>
      </c>
      <c r="K63" s="3">
        <v>0.121</v>
      </c>
      <c r="L63" s="1">
        <v>5.0000000000000001E-4</v>
      </c>
      <c r="M63" s="4">
        <v>5.58</v>
      </c>
      <c r="N63" s="3" t="s">
        <v>40</v>
      </c>
      <c r="O63" s="2">
        <v>0.13</v>
      </c>
      <c r="P63" s="3" t="s">
        <v>40</v>
      </c>
      <c r="Q63" s="3">
        <v>1.15E-3</v>
      </c>
      <c r="R63" s="3" t="s">
        <v>40</v>
      </c>
      <c r="S63" s="2">
        <v>0.04</v>
      </c>
      <c r="T63" s="3" t="s">
        <v>43</v>
      </c>
      <c r="U63" s="10">
        <v>32.299999999999997</v>
      </c>
      <c r="V63" s="4">
        <v>1</v>
      </c>
      <c r="W63" s="3" t="s">
        <v>40</v>
      </c>
      <c r="X63" s="4">
        <v>3.34</v>
      </c>
      <c r="Y63" s="3" t="s">
        <v>40</v>
      </c>
      <c r="Z63" s="3" t="s">
        <v>40</v>
      </c>
      <c r="AA63" s="4">
        <v>1.75</v>
      </c>
      <c r="AB63" s="3" t="s">
        <v>40</v>
      </c>
      <c r="AC63" s="2">
        <v>0.17</v>
      </c>
      <c r="AD63" s="2">
        <v>0.05</v>
      </c>
      <c r="AE63" s="2" t="s">
        <v>42</v>
      </c>
      <c r="AF63" s="3" t="s">
        <v>44</v>
      </c>
      <c r="AG63" s="10">
        <v>32.200000000000003</v>
      </c>
      <c r="AH63" s="2">
        <v>0.38</v>
      </c>
      <c r="AI63" s="3">
        <v>3.4700000000000002E-2</v>
      </c>
      <c r="AJ63" s="3" t="s">
        <v>41</v>
      </c>
      <c r="AK63" s="10">
        <v>77.2</v>
      </c>
      <c r="AL63" s="2">
        <v>0.66</v>
      </c>
      <c r="AM63" s="2">
        <v>0.54800000000000004</v>
      </c>
      <c r="AN63" s="11">
        <v>0.18304262303605248</v>
      </c>
      <c r="AO63" s="54">
        <v>-107.19</v>
      </c>
      <c r="AP63" s="54">
        <v>-14.94</v>
      </c>
    </row>
    <row r="64" spans="1:42">
      <c r="A64" s="78">
        <v>13</v>
      </c>
      <c r="B64" s="77" t="s">
        <v>58</v>
      </c>
      <c r="C64" s="1" t="s">
        <v>59</v>
      </c>
      <c r="D64" s="9">
        <v>41509</v>
      </c>
      <c r="E64" s="4">
        <v>12.6</v>
      </c>
      <c r="F64" s="2">
        <v>6.25</v>
      </c>
      <c r="G64" s="10">
        <v>1165</v>
      </c>
      <c r="H64" s="3">
        <v>1.2386209473273341E-2</v>
      </c>
      <c r="I64" s="3">
        <v>0.21970929717120169</v>
      </c>
      <c r="J64" s="2">
        <v>2.9850103958579921</v>
      </c>
      <c r="K64" s="3">
        <v>2.1237499055025869E-2</v>
      </c>
      <c r="L64" s="1">
        <v>0.16</v>
      </c>
      <c r="M64" s="4">
        <v>23.158894275182359</v>
      </c>
      <c r="N64" s="3">
        <v>4.1130594951232745E-3</v>
      </c>
      <c r="O64" s="10">
        <v>110.6</v>
      </c>
      <c r="P64" s="3" t="s">
        <v>60</v>
      </c>
      <c r="Q64" s="3" t="s">
        <v>60</v>
      </c>
      <c r="R64" s="3">
        <v>4.579197383767504E-3</v>
      </c>
      <c r="S64" s="2">
        <v>1.6</v>
      </c>
      <c r="T64" s="3">
        <v>1.491906342579046E-2</v>
      </c>
      <c r="U64" s="10">
        <v>557.71137500000009</v>
      </c>
      <c r="V64" s="4">
        <v>11.740226695724671</v>
      </c>
      <c r="W64" s="3">
        <v>0.78194629801382842</v>
      </c>
      <c r="X64" s="4">
        <v>18.839543928683817</v>
      </c>
      <c r="Y64" s="3">
        <v>7.6928249836635321E-2</v>
      </c>
      <c r="Z64" s="3">
        <v>1.9366527917886404E-2</v>
      </c>
      <c r="AA64" s="10">
        <v>218.81189547537795</v>
      </c>
      <c r="AB64" s="3" t="s">
        <v>60</v>
      </c>
      <c r="AC64" s="2" t="s">
        <v>42</v>
      </c>
      <c r="AD64" s="2">
        <v>0.02</v>
      </c>
      <c r="AE64" s="2">
        <v>5.8028851365354295E-2</v>
      </c>
      <c r="AF64" s="3" t="s">
        <v>61</v>
      </c>
      <c r="AG64" s="10">
        <v>63.349089010088932</v>
      </c>
      <c r="AH64" s="4">
        <v>13.2</v>
      </c>
      <c r="AI64" s="3">
        <v>0.79316123140727202</v>
      </c>
      <c r="AJ64" s="3" t="s">
        <v>62</v>
      </c>
      <c r="AK64" s="65">
        <v>1024.1824102654612</v>
      </c>
      <c r="AL64" s="19">
        <v>12.648752017078435</v>
      </c>
      <c r="AM64" s="19">
        <v>12.622181185752391</v>
      </c>
      <c r="AN64" s="20">
        <v>2.1028769387168929E-3</v>
      </c>
      <c r="AO64" s="129">
        <v>-106.7</v>
      </c>
      <c r="AP64" s="129">
        <v>-14.68</v>
      </c>
    </row>
    <row r="65" spans="1:42">
      <c r="A65" s="78">
        <v>14</v>
      </c>
      <c r="B65" s="77" t="s">
        <v>78</v>
      </c>
      <c r="C65" s="1" t="s">
        <v>245</v>
      </c>
      <c r="D65" s="44">
        <v>42291</v>
      </c>
      <c r="E65" s="54">
        <v>8.6999999999999993</v>
      </c>
      <c r="F65" s="51">
        <v>6.99</v>
      </c>
      <c r="G65" s="55">
        <v>1232</v>
      </c>
      <c r="H65" s="53" t="s">
        <v>80</v>
      </c>
      <c r="I65" s="53">
        <v>0.109</v>
      </c>
      <c r="J65" s="51">
        <v>4.55</v>
      </c>
      <c r="K65" s="53">
        <v>0.17899999999999999</v>
      </c>
      <c r="L65" s="53">
        <v>0.15</v>
      </c>
      <c r="M65" s="54">
        <v>36.1</v>
      </c>
      <c r="N65" s="53" t="s">
        <v>41</v>
      </c>
      <c r="O65" s="54">
        <v>81.7</v>
      </c>
      <c r="P65" s="53" t="s">
        <v>41</v>
      </c>
      <c r="Q65" s="53" t="s">
        <v>44</v>
      </c>
      <c r="R65" s="53" t="s">
        <v>41</v>
      </c>
      <c r="S65" s="51">
        <v>2.21</v>
      </c>
      <c r="T65" s="51">
        <v>3.6</v>
      </c>
      <c r="U65" s="55">
        <v>643</v>
      </c>
      <c r="V65" s="54">
        <v>11.7</v>
      </c>
      <c r="W65" s="53">
        <v>0.57299999999999995</v>
      </c>
      <c r="X65" s="54">
        <v>35.700000000000003</v>
      </c>
      <c r="Y65" s="53">
        <v>2.65</v>
      </c>
      <c r="Z65" s="53">
        <v>7.8200000000000006E-3</v>
      </c>
      <c r="AA65" s="55">
        <v>193</v>
      </c>
      <c r="AB65" s="53" t="s">
        <v>41</v>
      </c>
      <c r="AC65" s="51" t="s">
        <v>42</v>
      </c>
      <c r="AD65" s="51" t="s">
        <v>42</v>
      </c>
      <c r="AE65" s="51" t="s">
        <v>81</v>
      </c>
      <c r="AF65" s="53" t="s">
        <v>42</v>
      </c>
      <c r="AG65" s="55">
        <v>60</v>
      </c>
      <c r="AH65" s="51">
        <v>8.8000000000000007</v>
      </c>
      <c r="AI65" s="53">
        <v>0.37</v>
      </c>
      <c r="AJ65" s="53" t="s">
        <v>80</v>
      </c>
      <c r="AK65" s="55">
        <v>1080</v>
      </c>
      <c r="AL65" s="51">
        <v>14</v>
      </c>
      <c r="AM65" s="51">
        <v>13.1</v>
      </c>
      <c r="AN65" s="56">
        <v>5.0535857793017995E-2</v>
      </c>
      <c r="AO65" s="54"/>
      <c r="AP65" s="54"/>
    </row>
    <row r="66" spans="1:42">
      <c r="A66" s="78">
        <v>15</v>
      </c>
      <c r="B66" s="77" t="s">
        <v>85</v>
      </c>
      <c r="C66" s="1" t="s">
        <v>246</v>
      </c>
      <c r="D66" s="44">
        <v>42291</v>
      </c>
      <c r="E66" s="54">
        <v>44.2</v>
      </c>
      <c r="F66" s="51">
        <v>6.63</v>
      </c>
      <c r="G66" s="55">
        <v>872</v>
      </c>
      <c r="H66" s="53" t="s">
        <v>80</v>
      </c>
      <c r="I66" s="53">
        <v>0.42899999999999999</v>
      </c>
      <c r="J66" s="51">
        <v>1.61</v>
      </c>
      <c r="K66" s="53">
        <v>5.6600000000000001E-3</v>
      </c>
      <c r="L66" s="52">
        <v>7.0000000000000001E-3</v>
      </c>
      <c r="M66" s="54">
        <v>70</v>
      </c>
      <c r="N66" s="53">
        <v>5.0000000000000001E-3</v>
      </c>
      <c r="O66" s="51">
        <v>5.8</v>
      </c>
      <c r="P66" s="53" t="s">
        <v>41</v>
      </c>
      <c r="Q66" s="53" t="s">
        <v>41</v>
      </c>
      <c r="R66" s="53">
        <v>2.4599999999999999E-3</v>
      </c>
      <c r="S66" s="51">
        <v>4.41</v>
      </c>
      <c r="T66" s="53" t="s">
        <v>84</v>
      </c>
      <c r="U66" s="55">
        <v>521</v>
      </c>
      <c r="V66" s="54">
        <v>6.09</v>
      </c>
      <c r="W66" s="53">
        <v>0.88300000000000001</v>
      </c>
      <c r="X66" s="54">
        <v>2.44</v>
      </c>
      <c r="Y66" s="53">
        <v>0.53200000000000003</v>
      </c>
      <c r="Z66" s="53">
        <v>2.7300000000000001E-2</v>
      </c>
      <c r="AA66" s="55">
        <v>139</v>
      </c>
      <c r="AB66" s="53" t="s">
        <v>41</v>
      </c>
      <c r="AC66" s="51" t="s">
        <v>42</v>
      </c>
      <c r="AD66" s="51" t="s">
        <v>42</v>
      </c>
      <c r="AE66" s="51">
        <v>2.5399999999999999E-2</v>
      </c>
      <c r="AF66" s="53" t="s">
        <v>42</v>
      </c>
      <c r="AG66" s="55">
        <v>162</v>
      </c>
      <c r="AH66" s="54">
        <v>28</v>
      </c>
      <c r="AI66" s="53">
        <v>0.71299999999999997</v>
      </c>
      <c r="AJ66" s="53" t="s">
        <v>80</v>
      </c>
      <c r="AK66" s="55">
        <v>943</v>
      </c>
      <c r="AL66" s="51">
        <v>10</v>
      </c>
      <c r="AM66" s="51">
        <v>9.52</v>
      </c>
      <c r="AN66" s="56">
        <v>5.3058623222952017E-2</v>
      </c>
      <c r="AO66" s="54"/>
      <c r="AP66" s="54"/>
    </row>
    <row r="67" spans="1:42">
      <c r="A67" s="78">
        <v>16</v>
      </c>
      <c r="B67" s="77" t="s">
        <v>74</v>
      </c>
      <c r="C67" s="1" t="s">
        <v>247</v>
      </c>
      <c r="D67" s="32">
        <v>41507</v>
      </c>
      <c r="E67" s="30">
        <v>7.4</v>
      </c>
      <c r="F67" s="31">
        <v>5.58</v>
      </c>
      <c r="G67" s="34">
        <v>273</v>
      </c>
      <c r="H67" s="33">
        <v>1.7231491136600625E-2</v>
      </c>
      <c r="I67" s="33">
        <v>2.5369875113477442E-3</v>
      </c>
      <c r="J67" s="33" t="s">
        <v>42</v>
      </c>
      <c r="K67" s="33">
        <v>2.2045569620253166E-2</v>
      </c>
      <c r="L67" s="1" t="s">
        <v>40</v>
      </c>
      <c r="M67" s="30">
        <v>15.520718728256208</v>
      </c>
      <c r="N67" s="33" t="s">
        <v>40</v>
      </c>
      <c r="O67" s="31">
        <v>0.22</v>
      </c>
      <c r="P67" s="33" t="s">
        <v>40</v>
      </c>
      <c r="Q67" s="33" t="s">
        <v>40</v>
      </c>
      <c r="R67" s="33" t="s">
        <v>40</v>
      </c>
      <c r="S67" s="31">
        <v>0.1</v>
      </c>
      <c r="T67" s="33" t="s">
        <v>43</v>
      </c>
      <c r="U67" s="34">
        <v>165.971</v>
      </c>
      <c r="V67" s="30">
        <v>7.9680596779701078</v>
      </c>
      <c r="W67" s="33">
        <v>4.6962130929106012E-2</v>
      </c>
      <c r="X67" s="30">
        <v>15.222145716194586</v>
      </c>
      <c r="Y67" s="33">
        <v>3.2021547209337129E-3</v>
      </c>
      <c r="Z67" s="33" t="s">
        <v>40</v>
      </c>
      <c r="AA67" s="30">
        <v>15.611088454580631</v>
      </c>
      <c r="AB67" s="33" t="s">
        <v>40</v>
      </c>
      <c r="AC67" s="31">
        <v>0.05</v>
      </c>
      <c r="AD67" s="31">
        <v>0.03</v>
      </c>
      <c r="AE67" s="31">
        <v>2.0535068691250907E-2</v>
      </c>
      <c r="AF67" s="33" t="s">
        <v>44</v>
      </c>
      <c r="AG67" s="34">
        <v>75.74541558743887</v>
      </c>
      <c r="AH67" s="31">
        <v>7.87</v>
      </c>
      <c r="AI67" s="33">
        <v>0.12240657268618028</v>
      </c>
      <c r="AJ67" s="33">
        <v>1.6256630791656103E-2</v>
      </c>
      <c r="AK67" s="64">
        <v>304.5596047705277</v>
      </c>
      <c r="AL67" s="35">
        <v>2.9220904205538405</v>
      </c>
      <c r="AM67" s="35">
        <v>2.8974259535017448</v>
      </c>
      <c r="AN67" s="36">
        <v>8.4764662445333643E-3</v>
      </c>
      <c r="AO67" s="54">
        <v>-105.64</v>
      </c>
      <c r="AP67" s="54">
        <v>-14.78</v>
      </c>
    </row>
    <row r="68" spans="1:42">
      <c r="A68" s="78">
        <v>17</v>
      </c>
      <c r="B68" s="77" t="s">
        <v>70</v>
      </c>
      <c r="C68" s="1" t="s">
        <v>248</v>
      </c>
      <c r="D68" s="24">
        <v>41506</v>
      </c>
      <c r="E68" s="22">
        <v>7.5</v>
      </c>
      <c r="F68" s="23">
        <v>5.58</v>
      </c>
      <c r="G68" s="26">
        <v>230</v>
      </c>
      <c r="H68" s="25">
        <v>3.2768508863399375E-2</v>
      </c>
      <c r="I68" s="25">
        <v>1.6072729605222248E-2</v>
      </c>
      <c r="J68" s="25">
        <v>3.7402706498483991E-2</v>
      </c>
      <c r="K68" s="25">
        <v>1.2828100042805601E-2</v>
      </c>
      <c r="L68" s="1" t="s">
        <v>40</v>
      </c>
      <c r="M68" s="22">
        <v>14.696104743180262</v>
      </c>
      <c r="N68" s="25" t="s">
        <v>40</v>
      </c>
      <c r="O68" s="23">
        <v>0.28999999999999998</v>
      </c>
      <c r="P68" s="25" t="s">
        <v>40</v>
      </c>
      <c r="Q68" s="25" t="s">
        <v>40</v>
      </c>
      <c r="R68" s="25" t="s">
        <v>40</v>
      </c>
      <c r="S68" s="23">
        <v>0.16</v>
      </c>
      <c r="T68" s="25" t="s">
        <v>43</v>
      </c>
      <c r="U68" s="26">
        <v>147</v>
      </c>
      <c r="V68" s="22">
        <v>6.6792046439547157</v>
      </c>
      <c r="W68" s="25">
        <v>6.3360023909442995E-2</v>
      </c>
      <c r="X68" s="22">
        <v>10.412130352404304</v>
      </c>
      <c r="Y68" s="25">
        <v>2.4140854905481571E-3</v>
      </c>
      <c r="Z68" s="25" t="s">
        <v>40</v>
      </c>
      <c r="AA68" s="22">
        <v>16.126548922420557</v>
      </c>
      <c r="AB68" s="25" t="s">
        <v>40</v>
      </c>
      <c r="AC68" s="23">
        <v>0.02</v>
      </c>
      <c r="AD68" s="23">
        <v>0.04</v>
      </c>
      <c r="AE68" s="23">
        <v>1.923355025307303E-2</v>
      </c>
      <c r="AF68" s="25" t="s">
        <v>44</v>
      </c>
      <c r="AG68" s="26">
        <v>67.268306755616095</v>
      </c>
      <c r="AH68" s="23">
        <v>4.04</v>
      </c>
      <c r="AI68" s="25">
        <v>0.12874391321536544</v>
      </c>
      <c r="AJ68" s="25">
        <v>2.9231541938724258E-3</v>
      </c>
      <c r="AK68" s="63">
        <v>267.04804218964813</v>
      </c>
      <c r="AL68" s="27">
        <v>2.4783829773410102</v>
      </c>
      <c r="AM68" s="27">
        <v>2.5121421763227891</v>
      </c>
      <c r="AN68" s="28">
        <v>-1.3529317233074989E-2</v>
      </c>
      <c r="AO68" s="54">
        <v>-105.22</v>
      </c>
      <c r="AP68" s="54">
        <v>-14.76</v>
      </c>
    </row>
    <row r="69" spans="1:42">
      <c r="A69" s="78">
        <v>18</v>
      </c>
      <c r="B69" s="77" t="s">
        <v>71</v>
      </c>
      <c r="C69" s="1" t="s">
        <v>249</v>
      </c>
      <c r="D69" s="24">
        <v>41507</v>
      </c>
      <c r="E69" s="22">
        <v>5.7</v>
      </c>
      <c r="F69" s="23">
        <v>6.02</v>
      </c>
      <c r="G69" s="26">
        <v>217</v>
      </c>
      <c r="H69" s="25">
        <v>1.0783802572123739E-2</v>
      </c>
      <c r="I69" s="25">
        <v>2.6488879430238851E-3</v>
      </c>
      <c r="J69" s="25" t="s">
        <v>42</v>
      </c>
      <c r="K69" s="25">
        <v>1.6834352106647098E-2</v>
      </c>
      <c r="L69" s="1" t="s">
        <v>40</v>
      </c>
      <c r="M69" s="22">
        <v>29.120018382260149</v>
      </c>
      <c r="N69" s="25" t="s">
        <v>40</v>
      </c>
      <c r="O69" s="23">
        <v>0.15</v>
      </c>
      <c r="P69" s="25" t="s">
        <v>40</v>
      </c>
      <c r="Q69" s="25" t="s">
        <v>40</v>
      </c>
      <c r="R69" s="25" t="s">
        <v>40</v>
      </c>
      <c r="S69" s="23">
        <v>0.23</v>
      </c>
      <c r="T69" s="25" t="s">
        <v>43</v>
      </c>
      <c r="U69" s="26">
        <v>133.02087500000002</v>
      </c>
      <c r="V69" s="22">
        <v>2.2251567733064603</v>
      </c>
      <c r="W69" s="25">
        <v>3.4339937486768869E-2</v>
      </c>
      <c r="X69" s="22">
        <v>5.1537252226524615</v>
      </c>
      <c r="Y69" s="25" t="s">
        <v>40</v>
      </c>
      <c r="Z69" s="25">
        <v>1.0516066212268745E-3</v>
      </c>
      <c r="AA69" s="22">
        <v>9.8782152230971132</v>
      </c>
      <c r="AB69" s="25" t="s">
        <v>40</v>
      </c>
      <c r="AC69" s="23">
        <v>0.03</v>
      </c>
      <c r="AD69" s="23">
        <v>0.02</v>
      </c>
      <c r="AE69" s="23" t="s">
        <v>42</v>
      </c>
      <c r="AF69" s="25" t="s">
        <v>44</v>
      </c>
      <c r="AG69" s="26">
        <v>39.830422029670871</v>
      </c>
      <c r="AH69" s="23">
        <v>2.06</v>
      </c>
      <c r="AI69" s="25">
        <v>0.33385036042754168</v>
      </c>
      <c r="AJ69" s="25">
        <v>7.3198698405440837E-3</v>
      </c>
      <c r="AK69" s="63">
        <v>222.12524144798493</v>
      </c>
      <c r="AL69" s="27">
        <v>2.3776070630606032</v>
      </c>
      <c r="AM69" s="27">
        <v>2.2410291570034926</v>
      </c>
      <c r="AN69" s="28">
        <v>5.9142092838485233E-2</v>
      </c>
      <c r="AO69" s="54">
        <v>-105.08</v>
      </c>
      <c r="AP69" s="54">
        <v>-14.7</v>
      </c>
    </row>
    <row r="70" spans="1:42">
      <c r="A70" s="78">
        <v>19</v>
      </c>
      <c r="B70" s="77" t="s">
        <v>89</v>
      </c>
      <c r="C70" s="1" t="s">
        <v>90</v>
      </c>
      <c r="D70" s="9">
        <v>41508</v>
      </c>
      <c r="E70" s="4">
        <v>19.3</v>
      </c>
      <c r="F70" s="2">
        <v>6</v>
      </c>
      <c r="G70" s="10">
        <v>350</v>
      </c>
      <c r="H70" s="3">
        <v>1.3124521235849859E-2</v>
      </c>
      <c r="I70" s="3">
        <v>7.4167253598738006E-2</v>
      </c>
      <c r="J70" s="3">
        <v>0.32041205145387414</v>
      </c>
      <c r="K70" s="3">
        <v>2.598064187468161E-3</v>
      </c>
      <c r="L70" s="1">
        <v>2E-3</v>
      </c>
      <c r="M70" s="4">
        <v>35.539461074343919</v>
      </c>
      <c r="N70" s="3">
        <v>1.5634218289085546E-3</v>
      </c>
      <c r="O70" s="2">
        <v>1.23</v>
      </c>
      <c r="P70" s="3" t="s">
        <v>40</v>
      </c>
      <c r="Q70" s="3" t="s">
        <v>40</v>
      </c>
      <c r="R70" s="3" t="s">
        <v>40</v>
      </c>
      <c r="S70" s="2">
        <v>1.26</v>
      </c>
      <c r="T70" s="3" t="s">
        <v>43</v>
      </c>
      <c r="U70" s="10">
        <v>212.34524999999999</v>
      </c>
      <c r="V70" s="4">
        <v>3.4321089580345427</v>
      </c>
      <c r="W70" s="3">
        <v>0.20873025868366038</v>
      </c>
      <c r="X70" s="4">
        <v>4.6837286597737089</v>
      </c>
      <c r="Y70" s="3" t="s">
        <v>40</v>
      </c>
      <c r="Z70" s="3">
        <v>6.5919063871282303E-3</v>
      </c>
      <c r="AA70" s="4">
        <v>36.668435013262602</v>
      </c>
      <c r="AB70" s="3" t="s">
        <v>40</v>
      </c>
      <c r="AC70" s="2">
        <v>0.02</v>
      </c>
      <c r="AD70" s="2">
        <v>0.02</v>
      </c>
      <c r="AE70" s="2">
        <v>1.3002191380569761E-2</v>
      </c>
      <c r="AF70" s="3" t="s">
        <v>44</v>
      </c>
      <c r="AG70" s="10">
        <v>67.197438309018921</v>
      </c>
      <c r="AH70" s="2">
        <v>7.81</v>
      </c>
      <c r="AI70" s="3">
        <v>0.34268900857769796</v>
      </c>
      <c r="AJ70" s="3">
        <v>8.3903982919271859E-3</v>
      </c>
      <c r="AK70" s="65">
        <v>371.19769109005949</v>
      </c>
      <c r="AL70" s="19">
        <v>3.8801855240385188</v>
      </c>
      <c r="AM70" s="19">
        <v>3.7479879356488381</v>
      </c>
      <c r="AN70" s="20">
        <v>3.4660351940947819E-2</v>
      </c>
      <c r="AO70" s="129">
        <v>-106.45</v>
      </c>
      <c r="AP70" s="129">
        <v>-14.84</v>
      </c>
    </row>
    <row r="71" spans="1:42">
      <c r="A71" s="78">
        <v>20</v>
      </c>
      <c r="B71" s="77" t="s">
        <v>220</v>
      </c>
      <c r="C71" s="1" t="s">
        <v>250</v>
      </c>
      <c r="D71" s="9">
        <v>41506</v>
      </c>
      <c r="E71" s="4">
        <v>9.4</v>
      </c>
      <c r="F71" s="2">
        <v>8.2200000000000006</v>
      </c>
      <c r="G71" s="10">
        <v>264</v>
      </c>
      <c r="H71" s="3">
        <v>8.185610010427528E-3</v>
      </c>
      <c r="I71" s="3">
        <v>9.6393648362911762E-3</v>
      </c>
      <c r="J71" s="3">
        <v>2.3626077939805999E-2</v>
      </c>
      <c r="K71" s="3">
        <v>3.6486075949367085E-2</v>
      </c>
      <c r="L71" s="1" t="s">
        <v>40</v>
      </c>
      <c r="M71" s="4">
        <v>16.531598722571633</v>
      </c>
      <c r="N71" s="3" t="s">
        <v>40</v>
      </c>
      <c r="O71" s="2">
        <v>0.36</v>
      </c>
      <c r="P71" s="3" t="s">
        <v>40</v>
      </c>
      <c r="Q71" s="3" t="s">
        <v>40</v>
      </c>
      <c r="R71" s="3" t="s">
        <v>40</v>
      </c>
      <c r="S71" s="2">
        <v>0.13</v>
      </c>
      <c r="T71" s="3">
        <v>3.4413648140000984E-3</v>
      </c>
      <c r="U71" s="10">
        <v>171</v>
      </c>
      <c r="V71" s="4">
        <v>7.3949200178613639</v>
      </c>
      <c r="W71" s="3">
        <v>0.10100743434242805</v>
      </c>
      <c r="X71" s="4">
        <v>14.218287700867187</v>
      </c>
      <c r="Y71" s="3" t="s">
        <v>40</v>
      </c>
      <c r="Z71" s="3" t="s">
        <v>40</v>
      </c>
      <c r="AA71" s="4">
        <v>15.474333636582285</v>
      </c>
      <c r="AB71" s="3" t="s">
        <v>40</v>
      </c>
      <c r="AC71" s="2">
        <v>0.06</v>
      </c>
      <c r="AD71" s="2">
        <v>0.05</v>
      </c>
      <c r="AE71" s="2">
        <v>1.7208966015907448E-2</v>
      </c>
      <c r="AF71" s="3" t="s">
        <v>44</v>
      </c>
      <c r="AG71" s="10">
        <v>75.153654549827422</v>
      </c>
      <c r="AH71" s="2">
        <v>3.47</v>
      </c>
      <c r="AI71" s="3">
        <v>0.14016299014392841</v>
      </c>
      <c r="AJ71" s="3">
        <v>2.5313912606730288E-3</v>
      </c>
      <c r="AK71" s="65">
        <v>304.1850839030227</v>
      </c>
      <c r="AL71" s="19">
        <v>2.8763160923404949</v>
      </c>
      <c r="AM71" s="19">
        <v>2.8950337997425288</v>
      </c>
      <c r="AN71" s="20">
        <v>-6.4864226747750513E-3</v>
      </c>
      <c r="AO71" s="54">
        <v>-104.36</v>
      </c>
      <c r="AP71" s="54">
        <v>-14.61</v>
      </c>
    </row>
    <row r="72" spans="1:42">
      <c r="A72" s="78">
        <v>21</v>
      </c>
      <c r="B72" s="77" t="s">
        <v>222</v>
      </c>
      <c r="C72" s="1" t="s">
        <v>250</v>
      </c>
      <c r="D72" s="9">
        <v>41506</v>
      </c>
      <c r="E72" s="4">
        <v>11.2</v>
      </c>
      <c r="F72" s="2">
        <v>7.95</v>
      </c>
      <c r="G72" s="10">
        <v>245</v>
      </c>
      <c r="H72" s="3">
        <v>7.5599582898852975E-3</v>
      </c>
      <c r="I72" s="3">
        <v>3.8330810962661642E-3</v>
      </c>
      <c r="J72" s="3">
        <v>2.7553257117355977E-2</v>
      </c>
      <c r="K72" s="3">
        <v>3.0136708860759497E-2</v>
      </c>
      <c r="L72" s="1" t="s">
        <v>40</v>
      </c>
      <c r="M72" s="4">
        <v>13.845655013483571</v>
      </c>
      <c r="N72" s="3" t="s">
        <v>40</v>
      </c>
      <c r="O72" s="2">
        <v>0.4</v>
      </c>
      <c r="P72" s="3" t="s">
        <v>40</v>
      </c>
      <c r="Q72" s="3" t="s">
        <v>40</v>
      </c>
      <c r="R72" s="3" t="s">
        <v>40</v>
      </c>
      <c r="S72" s="2">
        <v>0.14000000000000001</v>
      </c>
      <c r="T72" s="3">
        <v>1.0666275602483257E-2</v>
      </c>
      <c r="U72" s="10">
        <v>159</v>
      </c>
      <c r="V72" s="4">
        <v>6.407081505607942</v>
      </c>
      <c r="W72" s="3">
        <v>7.5444254884624487E-2</v>
      </c>
      <c r="X72" s="4">
        <v>14.354926355087908</v>
      </c>
      <c r="Y72" s="3" t="s">
        <v>40</v>
      </c>
      <c r="Z72" s="3" t="s">
        <v>40</v>
      </c>
      <c r="AA72" s="4">
        <v>15.1903043992011</v>
      </c>
      <c r="AB72" s="3" t="s">
        <v>40</v>
      </c>
      <c r="AC72" s="2" t="s">
        <v>42</v>
      </c>
      <c r="AD72" s="2">
        <v>0.05</v>
      </c>
      <c r="AE72" s="2">
        <v>1.1858279103398411E-2</v>
      </c>
      <c r="AF72" s="3" t="s">
        <v>44</v>
      </c>
      <c r="AG72" s="10">
        <v>65.934341735468593</v>
      </c>
      <c r="AH72" s="2">
        <v>2.78</v>
      </c>
      <c r="AI72" s="3">
        <v>0.12139813472365782</v>
      </c>
      <c r="AJ72" s="3" t="s">
        <v>41</v>
      </c>
      <c r="AK72" s="65">
        <v>278.39075895852756</v>
      </c>
      <c r="AL72" s="19">
        <v>2.7119833240772149</v>
      </c>
      <c r="AM72" s="19">
        <v>2.6844350363021405</v>
      </c>
      <c r="AN72" s="20">
        <v>1.020984139307456E-2</v>
      </c>
      <c r="AO72" s="4"/>
      <c r="AP72" s="4"/>
    </row>
    <row r="73" spans="1:42">
      <c r="A73" s="78">
        <v>22</v>
      </c>
      <c r="B73" s="77" t="s">
        <v>223</v>
      </c>
      <c r="C73" s="1" t="s">
        <v>251</v>
      </c>
      <c r="D73" s="9">
        <v>41508</v>
      </c>
      <c r="E73" s="4">
        <v>6.8</v>
      </c>
      <c r="F73" s="2">
        <v>5.67</v>
      </c>
      <c r="G73" s="10">
        <v>152.80000000000001</v>
      </c>
      <c r="H73" s="3">
        <v>8.1198399863818202E-3</v>
      </c>
      <c r="I73" s="3">
        <v>2.3353325195053344E-3</v>
      </c>
      <c r="J73" s="3" t="s">
        <v>42</v>
      </c>
      <c r="K73" s="3">
        <v>5.4610290371879776E-3</v>
      </c>
      <c r="L73" s="1">
        <v>1E-3</v>
      </c>
      <c r="M73" s="4">
        <v>21.645145534123071</v>
      </c>
      <c r="N73" s="3" t="s">
        <v>40</v>
      </c>
      <c r="O73" s="2">
        <v>0.17</v>
      </c>
      <c r="P73" s="3" t="s">
        <v>40</v>
      </c>
      <c r="Q73" s="3" t="s">
        <v>40</v>
      </c>
      <c r="R73" s="3" t="s">
        <v>40</v>
      </c>
      <c r="S73" s="2">
        <v>0.2</v>
      </c>
      <c r="T73" s="3" t="s">
        <v>43</v>
      </c>
      <c r="U73" s="10">
        <v>98</v>
      </c>
      <c r="V73" s="4">
        <v>1.3495848413881202</v>
      </c>
      <c r="W73" s="3">
        <v>2.9913604191330198E-2</v>
      </c>
      <c r="X73" s="4">
        <v>3.4138221048059361</v>
      </c>
      <c r="Y73" s="3" t="s">
        <v>40</v>
      </c>
      <c r="Z73" s="3" t="s">
        <v>40</v>
      </c>
      <c r="AA73" s="4">
        <v>6.5400530503978773</v>
      </c>
      <c r="AB73" s="3" t="s">
        <v>40</v>
      </c>
      <c r="AC73" s="2">
        <v>0.04</v>
      </c>
      <c r="AD73" s="2">
        <v>0.01</v>
      </c>
      <c r="AE73" s="2" t="s">
        <v>42</v>
      </c>
      <c r="AF73" s="3" t="s">
        <v>44</v>
      </c>
      <c r="AG73" s="10">
        <v>30.300821463306917</v>
      </c>
      <c r="AH73" s="2">
        <v>0.95</v>
      </c>
      <c r="AI73" s="3">
        <v>0.20498703371234789</v>
      </c>
      <c r="AJ73" s="3">
        <v>2.4189651010070807E-3</v>
      </c>
      <c r="AK73" s="65">
        <v>162.87266279856968</v>
      </c>
      <c r="AL73" s="19">
        <v>1.6898574384483305</v>
      </c>
      <c r="AM73" s="19">
        <v>1.6428509646165796</v>
      </c>
      <c r="AN73" s="20">
        <v>2.8209172928853624E-2</v>
      </c>
      <c r="AO73" s="54">
        <v>-105.27</v>
      </c>
      <c r="AP73" s="54">
        <v>-14.56</v>
      </c>
    </row>
    <row r="74" spans="1:42">
      <c r="A74" s="78">
        <v>23</v>
      </c>
      <c r="B74" s="77" t="s">
        <v>225</v>
      </c>
      <c r="C74" s="1" t="s">
        <v>252</v>
      </c>
      <c r="D74" s="9">
        <v>41508</v>
      </c>
      <c r="E74" s="4">
        <v>7.1</v>
      </c>
      <c r="F74" s="2">
        <v>6.56</v>
      </c>
      <c r="G74" s="10">
        <v>125.1</v>
      </c>
      <c r="H74" s="3">
        <v>6.8601583113456462E-3</v>
      </c>
      <c r="I74" s="3">
        <v>2.3990234064009343E-3</v>
      </c>
      <c r="J74" s="3" t="s">
        <v>42</v>
      </c>
      <c r="K74" s="3">
        <v>6.8160978094752925E-3</v>
      </c>
      <c r="L74" s="1">
        <v>1E-3</v>
      </c>
      <c r="M74" s="4">
        <v>15.452071383482844</v>
      </c>
      <c r="N74" s="3" t="s">
        <v>40</v>
      </c>
      <c r="O74" s="2">
        <v>0.18</v>
      </c>
      <c r="P74" s="3" t="s">
        <v>40</v>
      </c>
      <c r="Q74" s="3" t="s">
        <v>40</v>
      </c>
      <c r="R74" s="3" t="s">
        <v>40</v>
      </c>
      <c r="S74" s="2">
        <v>0.18</v>
      </c>
      <c r="T74" s="3" t="s">
        <v>43</v>
      </c>
      <c r="U74" s="10">
        <v>80</v>
      </c>
      <c r="V74" s="4">
        <v>1.3147753885458804</v>
      </c>
      <c r="W74" s="3">
        <v>2.1692148812372487E-2</v>
      </c>
      <c r="X74" s="4">
        <v>3.2351555898571096</v>
      </c>
      <c r="Y74" s="3" t="s">
        <v>40</v>
      </c>
      <c r="Z74" s="3" t="s">
        <v>40</v>
      </c>
      <c r="AA74" s="4">
        <v>5.7230769230769223</v>
      </c>
      <c r="AB74" s="3" t="s">
        <v>40</v>
      </c>
      <c r="AC74" s="2" t="s">
        <v>42</v>
      </c>
      <c r="AD74" s="2" t="s">
        <v>42</v>
      </c>
      <c r="AE74" s="2" t="s">
        <v>42</v>
      </c>
      <c r="AF74" s="3" t="s">
        <v>44</v>
      </c>
      <c r="AG74" s="10">
        <v>29.072550357716544</v>
      </c>
      <c r="AH74" s="2">
        <v>0.77</v>
      </c>
      <c r="AI74" s="3">
        <v>0.1701085424836678</v>
      </c>
      <c r="AJ74" s="3" t="s">
        <v>41</v>
      </c>
      <c r="AK74" s="65">
        <v>136.13550561350257</v>
      </c>
      <c r="AL74" s="19">
        <v>1.327609409196524</v>
      </c>
      <c r="AM74" s="19">
        <v>1.3424731777881489</v>
      </c>
      <c r="AN74" s="20">
        <v>-1.1133564680042746E-2</v>
      </c>
      <c r="AO74" s="4"/>
      <c r="AP74" s="4"/>
    </row>
    <row r="75" spans="1:42">
      <c r="A75" s="78">
        <v>24</v>
      </c>
      <c r="B75" s="77" t="s">
        <v>227</v>
      </c>
      <c r="C75" s="1" t="s">
        <v>253</v>
      </c>
      <c r="D75" s="9">
        <v>41508</v>
      </c>
      <c r="E75" s="4">
        <v>6.5</v>
      </c>
      <c r="F75" s="2">
        <v>6.35</v>
      </c>
      <c r="G75" s="10">
        <v>121.4</v>
      </c>
      <c r="H75" s="3">
        <v>9.3029193973955225E-3</v>
      </c>
      <c r="I75" s="3">
        <v>2.4839445889284014E-3</v>
      </c>
      <c r="J75" s="3" t="s">
        <v>42</v>
      </c>
      <c r="K75" s="3">
        <v>8.1507896077432501E-3</v>
      </c>
      <c r="L75" s="1">
        <v>1.5E-3</v>
      </c>
      <c r="M75" s="4">
        <v>16.988678231717099</v>
      </c>
      <c r="N75" s="3" t="s">
        <v>40</v>
      </c>
      <c r="O75" s="2">
        <v>0.16</v>
      </c>
      <c r="P75" s="3" t="s">
        <v>40</v>
      </c>
      <c r="Q75" s="3" t="s">
        <v>40</v>
      </c>
      <c r="R75" s="3" t="s">
        <v>40</v>
      </c>
      <c r="S75" s="2">
        <v>0.3</v>
      </c>
      <c r="T75" s="3" t="s">
        <v>43</v>
      </c>
      <c r="U75" s="10">
        <v>75.053062499999996</v>
      </c>
      <c r="V75" s="4">
        <v>1.41260378965297</v>
      </c>
      <c r="W75" s="3">
        <v>1.942520339538047E-2</v>
      </c>
      <c r="X75" s="4">
        <v>2.2803020621649015</v>
      </c>
      <c r="Y75" s="3" t="s">
        <v>40</v>
      </c>
      <c r="Z75" s="3" t="s">
        <v>40</v>
      </c>
      <c r="AA75" s="4">
        <v>5.7145888594164456</v>
      </c>
      <c r="AB75" s="3" t="s">
        <v>40</v>
      </c>
      <c r="AC75" s="2">
        <v>0.02</v>
      </c>
      <c r="AD75" s="2" t="s">
        <v>42</v>
      </c>
      <c r="AE75" s="2" t="s">
        <v>42</v>
      </c>
      <c r="AF75" s="3" t="s">
        <v>44</v>
      </c>
      <c r="AG75" s="10">
        <v>26.699272095953333</v>
      </c>
      <c r="AH75" s="2">
        <v>0.89</v>
      </c>
      <c r="AI75" s="3">
        <v>0.17228052072550101</v>
      </c>
      <c r="AJ75" s="3">
        <v>2.9084635096555283E-3</v>
      </c>
      <c r="AK75" s="65">
        <v>129.73305938012936</v>
      </c>
      <c r="AL75" s="19">
        <v>1.3279482015414386</v>
      </c>
      <c r="AM75" s="19">
        <v>1.2699314093200578</v>
      </c>
      <c r="AN75" s="20">
        <v>4.4664727325175423E-2</v>
      </c>
      <c r="AO75" s="54">
        <v>-103.61</v>
      </c>
      <c r="AP75" s="54">
        <v>-14.51</v>
      </c>
    </row>
    <row r="76" spans="1:42">
      <c r="A76" s="78">
        <v>25</v>
      </c>
      <c r="B76" s="77" t="s">
        <v>229</v>
      </c>
      <c r="C76" s="1" t="s">
        <v>254</v>
      </c>
      <c r="D76" s="9">
        <v>41508</v>
      </c>
      <c r="E76" s="4">
        <v>7</v>
      </c>
      <c r="F76" s="2">
        <v>6.9</v>
      </c>
      <c r="G76" s="10">
        <v>131</v>
      </c>
      <c r="H76" s="3" t="s">
        <v>41</v>
      </c>
      <c r="I76" s="3">
        <v>3.6303805530492014E-3</v>
      </c>
      <c r="J76" s="3" t="s">
        <v>42</v>
      </c>
      <c r="K76" s="3">
        <v>5.2776362710137536E-3</v>
      </c>
      <c r="L76" s="1" t="s">
        <v>40</v>
      </c>
      <c r="M76" s="4">
        <v>17.754585232202132</v>
      </c>
      <c r="N76" s="3" t="s">
        <v>40</v>
      </c>
      <c r="O76" s="2">
        <v>0.16</v>
      </c>
      <c r="P76" s="3" t="s">
        <v>40</v>
      </c>
      <c r="Q76" s="3" t="s">
        <v>40</v>
      </c>
      <c r="R76" s="3" t="s">
        <v>40</v>
      </c>
      <c r="S76" s="2">
        <v>0.4</v>
      </c>
      <c r="T76" s="3" t="s">
        <v>43</v>
      </c>
      <c r="U76" s="10">
        <v>87.256812499999995</v>
      </c>
      <c r="V76" s="4">
        <v>2.7044894974992602</v>
      </c>
      <c r="W76" s="3">
        <v>2.0019646860280599E-2</v>
      </c>
      <c r="X76" s="4">
        <v>2.8992613521854533</v>
      </c>
      <c r="Y76" s="3" t="s">
        <v>40</v>
      </c>
      <c r="Z76" s="3">
        <v>1.901511457825451E-3</v>
      </c>
      <c r="AA76" s="4">
        <v>6.6885941644562337</v>
      </c>
      <c r="AB76" s="3" t="s">
        <v>40</v>
      </c>
      <c r="AC76" s="2" t="s">
        <v>42</v>
      </c>
      <c r="AD76" s="2" t="s">
        <v>42</v>
      </c>
      <c r="AE76" s="2" t="s">
        <v>42</v>
      </c>
      <c r="AF76" s="3" t="s">
        <v>44</v>
      </c>
      <c r="AG76" s="10">
        <v>41.199127423107633</v>
      </c>
      <c r="AH76" s="2">
        <v>0.92</v>
      </c>
      <c r="AI76" s="3">
        <v>0.14269599517578196</v>
      </c>
      <c r="AJ76" s="3" t="s">
        <v>41</v>
      </c>
      <c r="AK76" s="65">
        <v>160.15639533976866</v>
      </c>
      <c r="AL76" s="19">
        <v>1.4907281439588813</v>
      </c>
      <c r="AM76" s="19">
        <v>1.4756085742164158</v>
      </c>
      <c r="AN76" s="20">
        <v>1.019410213939983E-2</v>
      </c>
      <c r="AO76" s="4"/>
      <c r="AP76" s="4"/>
    </row>
    <row r="77" spans="1:42">
      <c r="A77" s="78">
        <v>26</v>
      </c>
      <c r="B77" s="77" t="s">
        <v>231</v>
      </c>
      <c r="C77" s="1" t="s">
        <v>255</v>
      </c>
      <c r="D77" s="9">
        <v>41508</v>
      </c>
      <c r="E77" s="4">
        <v>10.9</v>
      </c>
      <c r="F77" s="2">
        <v>7.17</v>
      </c>
      <c r="G77" s="10">
        <v>190.5</v>
      </c>
      <c r="H77" s="3">
        <v>6.928249212698954E-3</v>
      </c>
      <c r="I77" s="3">
        <v>1.4874706138569168E-2</v>
      </c>
      <c r="J77" s="3">
        <v>9.0104720984929124E-2</v>
      </c>
      <c r="K77" s="3">
        <v>6.805909322465613E-3</v>
      </c>
      <c r="L77" s="1">
        <v>5.0000000000000001E-4</v>
      </c>
      <c r="M77" s="4">
        <v>21.557906352334328</v>
      </c>
      <c r="N77" s="3" t="s">
        <v>40</v>
      </c>
      <c r="O77" s="2">
        <v>0.47</v>
      </c>
      <c r="P77" s="3" t="s">
        <v>40</v>
      </c>
      <c r="Q77" s="3" t="s">
        <v>40</v>
      </c>
      <c r="R77" s="3" t="s">
        <v>40</v>
      </c>
      <c r="S77" s="2">
        <v>0.55000000000000004</v>
      </c>
      <c r="T77" s="3">
        <v>2.8004312879827485E-2</v>
      </c>
      <c r="U77" s="10">
        <v>118.98656249999999</v>
      </c>
      <c r="V77" s="4">
        <v>3.3656129792158529</v>
      </c>
      <c r="W77" s="3">
        <v>7.2391123649278369E-2</v>
      </c>
      <c r="X77" s="4">
        <v>3.1443789633341854</v>
      </c>
      <c r="Y77" s="3">
        <v>2.0733173076923077E-3</v>
      </c>
      <c r="Z77" s="3">
        <v>2.1257922964407609E-3</v>
      </c>
      <c r="AA77" s="4">
        <v>15.5003117503461</v>
      </c>
      <c r="AB77" s="3" t="s">
        <v>40</v>
      </c>
      <c r="AC77" s="2" t="s">
        <v>42</v>
      </c>
      <c r="AD77" s="2" t="s">
        <v>42</v>
      </c>
      <c r="AE77" s="2" t="s">
        <v>42</v>
      </c>
      <c r="AF77" s="3" t="s">
        <v>44</v>
      </c>
      <c r="AG77" s="10">
        <v>54.263196554390376</v>
      </c>
      <c r="AH77" s="2">
        <v>2.04</v>
      </c>
      <c r="AI77" s="3">
        <v>0.19621195222113361</v>
      </c>
      <c r="AJ77" s="3" t="s">
        <v>41</v>
      </c>
      <c r="AK77" s="65">
        <v>220.29748918363387</v>
      </c>
      <c r="AL77" s="19">
        <v>2.1118338439988409</v>
      </c>
      <c r="AM77" s="19">
        <v>2.0361419574469499</v>
      </c>
      <c r="AN77" s="20">
        <v>3.6495818768040214E-2</v>
      </c>
      <c r="AO77" s="54">
        <v>-104.93</v>
      </c>
      <c r="AP77" s="54">
        <v>-14.69</v>
      </c>
    </row>
    <row r="78" spans="1:42">
      <c r="A78" s="78">
        <v>27</v>
      </c>
      <c r="B78" s="77" t="s">
        <v>233</v>
      </c>
      <c r="C78" s="1" t="s">
        <v>256</v>
      </c>
      <c r="D78" s="9">
        <v>41508</v>
      </c>
      <c r="E78" s="4">
        <v>6.2</v>
      </c>
      <c r="F78" s="2">
        <v>6.2</v>
      </c>
      <c r="G78" s="10">
        <v>143.4</v>
      </c>
      <c r="H78" s="3">
        <v>9.7540216188611809E-3</v>
      </c>
      <c r="I78" s="3">
        <v>2.4520991454806008E-3</v>
      </c>
      <c r="J78" s="3" t="s">
        <v>42</v>
      </c>
      <c r="K78" s="3">
        <v>4.2282221090168106E-3</v>
      </c>
      <c r="L78" s="1">
        <v>1E-3</v>
      </c>
      <c r="M78" s="4">
        <v>19.598167061169789</v>
      </c>
      <c r="N78" s="3" t="s">
        <v>40</v>
      </c>
      <c r="O78" s="2">
        <v>0.14000000000000001</v>
      </c>
      <c r="P78" s="3" t="s">
        <v>40</v>
      </c>
      <c r="Q78" s="3" t="s">
        <v>40</v>
      </c>
      <c r="R78" s="3" t="s">
        <v>40</v>
      </c>
      <c r="S78" s="2">
        <v>0.31</v>
      </c>
      <c r="T78" s="3" t="s">
        <v>43</v>
      </c>
      <c r="U78" s="10">
        <v>85.426249999999996</v>
      </c>
      <c r="V78" s="4">
        <v>1.4189908452203535</v>
      </c>
      <c r="W78" s="3">
        <v>2.3747512657111915E-2</v>
      </c>
      <c r="X78" s="4">
        <v>2.8768600636865305</v>
      </c>
      <c r="Y78" s="3" t="s">
        <v>40</v>
      </c>
      <c r="Z78" s="3" t="s">
        <v>40</v>
      </c>
      <c r="AA78" s="4">
        <v>6.2610079575596806</v>
      </c>
      <c r="AB78" s="3" t="s">
        <v>40</v>
      </c>
      <c r="AC78" s="2">
        <v>0.02</v>
      </c>
      <c r="AD78" s="2" t="s">
        <v>42</v>
      </c>
      <c r="AE78" s="2" t="s">
        <v>42</v>
      </c>
      <c r="AF78" s="3" t="s">
        <v>44</v>
      </c>
      <c r="AG78" s="10">
        <v>32.944714061610092</v>
      </c>
      <c r="AH78" s="2">
        <v>0.95</v>
      </c>
      <c r="AI78" s="3">
        <v>0.16473314427785227</v>
      </c>
      <c r="AJ78" s="3">
        <v>4.6890718334097452E-3</v>
      </c>
      <c r="AK78" s="65">
        <v>150.15559406088818</v>
      </c>
      <c r="AL78" s="19">
        <v>1.5316317417522165</v>
      </c>
      <c r="AM78" s="19">
        <v>1.4412087459110268</v>
      </c>
      <c r="AN78" s="20">
        <v>6.0832726287487676E-2</v>
      </c>
      <c r="AO78" s="54">
        <v>-105.57</v>
      </c>
      <c r="AP78" s="54">
        <v>-14.7</v>
      </c>
    </row>
    <row r="79" spans="1:42">
      <c r="A79" s="78">
        <v>28</v>
      </c>
      <c r="B79" s="77" t="s">
        <v>235</v>
      </c>
      <c r="C79" s="1" t="s">
        <v>257</v>
      </c>
      <c r="D79" s="9">
        <v>41508</v>
      </c>
      <c r="E79" s="4">
        <v>15</v>
      </c>
      <c r="F79" s="2">
        <v>6.14</v>
      </c>
      <c r="G79" s="10">
        <v>301</v>
      </c>
      <c r="H79" s="3">
        <v>2.9108860328538599E-3</v>
      </c>
      <c r="I79" s="3">
        <v>4.5509136766724675E-2</v>
      </c>
      <c r="J79" s="3">
        <v>0.24258478195172586</v>
      </c>
      <c r="K79" s="3">
        <v>5.2368823229750373E-3</v>
      </c>
      <c r="L79" s="1">
        <v>1E-3</v>
      </c>
      <c r="M79" s="4">
        <v>30.009445231560505</v>
      </c>
      <c r="N79" s="3">
        <v>1.0422812192723697E-3</v>
      </c>
      <c r="O79" s="2">
        <v>0.98</v>
      </c>
      <c r="P79" s="3" t="s">
        <v>40</v>
      </c>
      <c r="Q79" s="3" t="s">
        <v>40</v>
      </c>
      <c r="R79" s="3" t="s">
        <v>40</v>
      </c>
      <c r="S79" s="2">
        <v>0.88</v>
      </c>
      <c r="T79" s="3" t="s">
        <v>43</v>
      </c>
      <c r="U79" s="10">
        <v>182.44606250000001</v>
      </c>
      <c r="V79" s="4">
        <v>5.1057057696401955</v>
      </c>
      <c r="W79" s="3">
        <v>0.18625223546006398</v>
      </c>
      <c r="X79" s="4">
        <v>3.0178709232871261</v>
      </c>
      <c r="Y79" s="3" t="s">
        <v>40</v>
      </c>
      <c r="Z79" s="3">
        <v>5.0024378352023407E-3</v>
      </c>
      <c r="AA79" s="4">
        <v>32.594164456233415</v>
      </c>
      <c r="AB79" s="3" t="s">
        <v>40</v>
      </c>
      <c r="AC79" s="2">
        <v>0.02</v>
      </c>
      <c r="AD79" s="2">
        <v>0.01</v>
      </c>
      <c r="AE79" s="2">
        <v>1.5047479912344779E-2</v>
      </c>
      <c r="AF79" s="3" t="s">
        <v>44</v>
      </c>
      <c r="AG79" s="10">
        <v>85.320270030501092</v>
      </c>
      <c r="AH79" s="2">
        <v>5.93</v>
      </c>
      <c r="AI79" s="3">
        <v>0.30547576301615798</v>
      </c>
      <c r="AJ79" s="3" t="s">
        <v>41</v>
      </c>
      <c r="AK79" s="65">
        <v>347.12258079573968</v>
      </c>
      <c r="AL79" s="19">
        <v>3.3276186125070848</v>
      </c>
      <c r="AM79" s="19">
        <v>3.1905298103413857</v>
      </c>
      <c r="AN79" s="20">
        <v>4.2063725239871244E-2</v>
      </c>
      <c r="AO79" s="54">
        <v>-105.56</v>
      </c>
      <c r="AP79" s="54">
        <v>-14.78</v>
      </c>
    </row>
    <row r="80" spans="1:42">
      <c r="A80" s="78">
        <v>29</v>
      </c>
      <c r="B80" s="77" t="s">
        <v>237</v>
      </c>
      <c r="C80" s="1" t="s">
        <v>258</v>
      </c>
      <c r="D80" s="9">
        <v>41509</v>
      </c>
      <c r="E80" s="4">
        <v>4.8</v>
      </c>
      <c r="F80" s="2">
        <v>7.93</v>
      </c>
      <c r="G80" s="10">
        <v>49.2</v>
      </c>
      <c r="H80" s="3" t="s">
        <v>41</v>
      </c>
      <c r="I80" s="3">
        <v>6.0547481364052504E-3</v>
      </c>
      <c r="J80" s="3" t="s">
        <v>42</v>
      </c>
      <c r="K80" s="3">
        <v>3.118695873662761E-2</v>
      </c>
      <c r="L80" s="1" t="s">
        <v>40</v>
      </c>
      <c r="M80" s="4">
        <v>3.6895182544072127</v>
      </c>
      <c r="N80" s="3" t="s">
        <v>40</v>
      </c>
      <c r="O80" s="2">
        <v>0.12</v>
      </c>
      <c r="P80" s="3" t="s">
        <v>40</v>
      </c>
      <c r="Q80" s="3" t="s">
        <v>40</v>
      </c>
      <c r="R80" s="3" t="s">
        <v>40</v>
      </c>
      <c r="S80" s="2">
        <v>0.05</v>
      </c>
      <c r="T80" s="3" t="s">
        <v>43</v>
      </c>
      <c r="U80" s="10">
        <v>29.288999999999998</v>
      </c>
      <c r="V80" s="4">
        <v>1.2679369810517351</v>
      </c>
      <c r="W80" s="3">
        <v>1.7631797687715678E-3</v>
      </c>
      <c r="X80" s="4">
        <v>2.953840386795906</v>
      </c>
      <c r="Y80" s="3" t="s">
        <v>40</v>
      </c>
      <c r="Z80" s="3" t="s">
        <v>40</v>
      </c>
      <c r="AA80" s="4">
        <v>1.5225464190981433</v>
      </c>
      <c r="AB80" s="3" t="s">
        <v>40</v>
      </c>
      <c r="AC80" s="2">
        <v>0.15</v>
      </c>
      <c r="AD80" s="2">
        <v>0.05</v>
      </c>
      <c r="AE80" s="2" t="s">
        <v>42</v>
      </c>
      <c r="AF80" s="3" t="s">
        <v>44</v>
      </c>
      <c r="AG80" s="10">
        <v>30.779608675256668</v>
      </c>
      <c r="AH80" s="2">
        <v>0.85</v>
      </c>
      <c r="AI80" s="3">
        <v>2.9553161779373633E-2</v>
      </c>
      <c r="AJ80" s="3" t="s">
        <v>41</v>
      </c>
      <c r="AK80" s="65">
        <v>70.791008765030824</v>
      </c>
      <c r="AL80" s="19">
        <v>0.52724262240687425</v>
      </c>
      <c r="AM80" s="19">
        <v>0.50761739607627243</v>
      </c>
      <c r="AN80" s="20">
        <v>3.792827238483449E-2</v>
      </c>
      <c r="AO80" s="4"/>
      <c r="AP80" s="4"/>
    </row>
    <row r="81" spans="1:42">
      <c r="A81" s="78">
        <v>30</v>
      </c>
      <c r="B81" s="77" t="s">
        <v>238</v>
      </c>
      <c r="C81" s="1" t="s">
        <v>239</v>
      </c>
      <c r="D81" s="9">
        <v>41509</v>
      </c>
      <c r="E81" s="4">
        <v>18.8</v>
      </c>
      <c r="F81" s="2">
        <v>6.55</v>
      </c>
      <c r="G81" s="10">
        <v>129</v>
      </c>
      <c r="H81" s="3">
        <v>2.1193293046216704E-3</v>
      </c>
      <c r="I81" s="3">
        <v>3.6346225995402166E-2</v>
      </c>
      <c r="J81" s="3">
        <v>0.20579447357010525</v>
      </c>
      <c r="K81" s="3">
        <v>5.6444218033621998E-3</v>
      </c>
      <c r="L81" s="1">
        <v>1E-3</v>
      </c>
      <c r="M81" s="4">
        <v>26.675405796071743</v>
      </c>
      <c r="N81" s="3" t="s">
        <v>40</v>
      </c>
      <c r="O81" s="2">
        <v>0.87</v>
      </c>
      <c r="P81" s="3" t="s">
        <v>40</v>
      </c>
      <c r="Q81" s="3" t="s">
        <v>40</v>
      </c>
      <c r="R81" s="3" t="s">
        <v>40</v>
      </c>
      <c r="S81" s="2">
        <v>0.83</v>
      </c>
      <c r="T81" s="3">
        <v>1.9927465202901392E-2</v>
      </c>
      <c r="U81" s="10">
        <v>168</v>
      </c>
      <c r="V81" s="4">
        <v>4.3949329359165423</v>
      </c>
      <c r="W81" s="3">
        <v>0.15267121734968894</v>
      </c>
      <c r="X81" s="4">
        <v>2.866586855277383</v>
      </c>
      <c r="Y81" s="3">
        <v>5.0781249999999993E-3</v>
      </c>
      <c r="Z81" s="3">
        <v>4.3978547050219407E-3</v>
      </c>
      <c r="AA81" s="4">
        <v>27.92572944297082</v>
      </c>
      <c r="AB81" s="3" t="s">
        <v>40</v>
      </c>
      <c r="AC81" s="2" t="s">
        <v>42</v>
      </c>
      <c r="AD81" s="2">
        <v>0.01</v>
      </c>
      <c r="AE81" s="2">
        <v>1.1979547114682252E-2</v>
      </c>
      <c r="AF81" s="3" t="s">
        <v>44</v>
      </c>
      <c r="AG81" s="10">
        <v>72.368857021932186</v>
      </c>
      <c r="AH81" s="2">
        <v>5.0199999999999996</v>
      </c>
      <c r="AI81" s="3">
        <v>0.26683622581288646</v>
      </c>
      <c r="AJ81" s="3" t="s">
        <v>41</v>
      </c>
      <c r="AK81" s="65">
        <v>309.6723069380273</v>
      </c>
      <c r="AL81" s="19">
        <v>2.9231935987259008</v>
      </c>
      <c r="AM81" s="19">
        <v>2.9284767054293632</v>
      </c>
      <c r="AN81" s="20">
        <v>-1.8056747659590149E-3</v>
      </c>
      <c r="AO81" s="4"/>
      <c r="AP81" s="4"/>
    </row>
    <row r="82" spans="1:42">
      <c r="A82" s="78">
        <v>31</v>
      </c>
      <c r="B82" s="77" t="s">
        <v>63</v>
      </c>
      <c r="C82" s="1" t="s">
        <v>259</v>
      </c>
      <c r="D82" s="9">
        <v>41177</v>
      </c>
      <c r="E82" s="4">
        <v>7.2</v>
      </c>
      <c r="F82" s="2">
        <v>5.4</v>
      </c>
      <c r="G82" s="10">
        <v>212</v>
      </c>
      <c r="H82" s="3">
        <v>3.2000000000000001E-2</v>
      </c>
      <c r="I82" s="3">
        <v>1.4999999999999999E-2</v>
      </c>
      <c r="J82" s="3">
        <v>2.8000000000000001E-2</v>
      </c>
      <c r="K82" s="3">
        <v>0.01</v>
      </c>
      <c r="L82" s="1" t="s">
        <v>40</v>
      </c>
      <c r="M82" s="4">
        <v>14.2</v>
      </c>
      <c r="N82" s="3" t="s">
        <v>40</v>
      </c>
      <c r="O82" s="2">
        <v>0.27700000000000002</v>
      </c>
      <c r="P82" s="3" t="s">
        <v>40</v>
      </c>
      <c r="Q82" s="3" t="s">
        <v>40</v>
      </c>
      <c r="R82" s="3" t="s">
        <v>40</v>
      </c>
      <c r="S82" s="2">
        <v>0.16</v>
      </c>
      <c r="T82" s="3" t="s">
        <v>41</v>
      </c>
      <c r="U82" s="10">
        <v>130</v>
      </c>
      <c r="V82" s="4">
        <v>6.4</v>
      </c>
      <c r="W82" s="3">
        <v>5.2999999999999999E-2</v>
      </c>
      <c r="X82" s="4">
        <v>9.4</v>
      </c>
      <c r="Y82" s="4">
        <v>2E-3</v>
      </c>
      <c r="Z82" s="3" t="s">
        <v>40</v>
      </c>
      <c r="AA82" s="4">
        <v>14.4</v>
      </c>
      <c r="AB82" s="3" t="s">
        <v>40</v>
      </c>
      <c r="AC82" s="2" t="s">
        <v>40</v>
      </c>
      <c r="AD82" s="2">
        <v>0.05</v>
      </c>
      <c r="AE82" s="2">
        <v>0.02</v>
      </c>
      <c r="AF82" s="3" t="s">
        <v>40</v>
      </c>
      <c r="AG82" s="10">
        <v>67.2</v>
      </c>
      <c r="AH82" s="2">
        <v>3.44</v>
      </c>
      <c r="AI82" s="3">
        <v>0.124</v>
      </c>
      <c r="AJ82" s="3">
        <v>5.0000000000000001E-3</v>
      </c>
      <c r="AK82" s="10">
        <v>246</v>
      </c>
      <c r="AL82" s="2">
        <v>2.29</v>
      </c>
      <c r="AM82" s="2">
        <v>2.2200000000000002</v>
      </c>
      <c r="AN82" s="11">
        <v>2.9399999999999999E-2</v>
      </c>
      <c r="AO82" s="54">
        <v>-106.36</v>
      </c>
      <c r="AP82" s="54">
        <v>-14.72</v>
      </c>
    </row>
    <row r="83" spans="1:42">
      <c r="A83" s="82"/>
      <c r="B83" s="77"/>
      <c r="C83" s="1"/>
      <c r="D83" s="9">
        <v>41506</v>
      </c>
      <c r="E83" s="4">
        <v>7.2</v>
      </c>
      <c r="F83" s="2">
        <v>5.51</v>
      </c>
      <c r="G83" s="10">
        <v>213</v>
      </c>
      <c r="H83" s="3">
        <v>3.2493921500521022E-2</v>
      </c>
      <c r="I83" s="3">
        <v>1.5359161559933231E-2</v>
      </c>
      <c r="J83" s="3">
        <v>2.298213416232818E-2</v>
      </c>
      <c r="K83" s="3">
        <v>9.1199226305609272E-3</v>
      </c>
      <c r="L83" s="1" t="s">
        <v>40</v>
      </c>
      <c r="M83" s="4">
        <v>13.860931785657494</v>
      </c>
      <c r="N83" s="3" t="s">
        <v>40</v>
      </c>
      <c r="O83" s="2">
        <v>0.22</v>
      </c>
      <c r="P83" s="3" t="s">
        <v>40</v>
      </c>
      <c r="Q83" s="3" t="s">
        <v>40</v>
      </c>
      <c r="R83" s="3" t="s">
        <v>40</v>
      </c>
      <c r="S83" s="2">
        <v>0.14000000000000001</v>
      </c>
      <c r="T83" s="3" t="s">
        <v>43</v>
      </c>
      <c r="U83" s="10">
        <v>115.93562499999999</v>
      </c>
      <c r="V83" s="4">
        <v>6.2086050862025379</v>
      </c>
      <c r="W83" s="3">
        <v>5.6745644685343176E-2</v>
      </c>
      <c r="X83" s="4">
        <v>8.9454720954616942</v>
      </c>
      <c r="Y83" s="3">
        <v>2.0244662988726314E-3</v>
      </c>
      <c r="Z83" s="3" t="s">
        <v>40</v>
      </c>
      <c r="AA83" s="4">
        <v>14.382470119521916</v>
      </c>
      <c r="AB83" s="3" t="s">
        <v>40</v>
      </c>
      <c r="AC83" s="2">
        <v>0.02</v>
      </c>
      <c r="AD83" s="2">
        <v>0.04</v>
      </c>
      <c r="AE83" s="2">
        <v>1.7671232876712333E-2</v>
      </c>
      <c r="AF83" s="3" t="s">
        <v>44</v>
      </c>
      <c r="AG83" s="10">
        <v>64.139276644189522</v>
      </c>
      <c r="AH83" s="2">
        <v>3.03</v>
      </c>
      <c r="AI83" s="3">
        <v>0.12228448678434668</v>
      </c>
      <c r="AJ83" s="3">
        <v>6.8909137254235565E-3</v>
      </c>
      <c r="AK83" s="65">
        <v>227.20795261525723</v>
      </c>
      <c r="AL83" s="19">
        <v>2.227146999257906</v>
      </c>
      <c r="AM83" s="19">
        <v>1.9788437973528814</v>
      </c>
      <c r="AN83" s="20">
        <v>0.11807120553145709</v>
      </c>
      <c r="AO83" s="54">
        <v>-106.01</v>
      </c>
      <c r="AP83" s="54">
        <v>-14.78</v>
      </c>
    </row>
    <row r="84" spans="1:42">
      <c r="A84" s="82"/>
      <c r="B84" s="77"/>
      <c r="C84" s="1"/>
      <c r="D84" s="37">
        <v>41569</v>
      </c>
      <c r="E84" s="38">
        <v>7.2</v>
      </c>
      <c r="F84" s="39">
        <v>5.3850198675496692</v>
      </c>
      <c r="G84" s="42">
        <v>212</v>
      </c>
      <c r="H84" s="41">
        <v>3.1399999999999997E-2</v>
      </c>
      <c r="I84" s="41">
        <v>1.5299999999999999E-2</v>
      </c>
      <c r="J84" s="41">
        <v>3.1699999999999999E-2</v>
      </c>
      <c r="K84" s="41">
        <v>9.1999999999999998E-3</v>
      </c>
      <c r="L84" s="1" t="s">
        <v>40</v>
      </c>
      <c r="M84" s="38">
        <v>13.7</v>
      </c>
      <c r="N84" s="41" t="s">
        <v>40</v>
      </c>
      <c r="O84" s="39">
        <v>0.18</v>
      </c>
      <c r="P84" s="41" t="s">
        <v>40</v>
      </c>
      <c r="Q84" s="41" t="s">
        <v>40</v>
      </c>
      <c r="R84" s="41" t="s">
        <v>40</v>
      </c>
      <c r="S84" s="39">
        <v>0.15</v>
      </c>
      <c r="T84" s="41" t="s">
        <v>43</v>
      </c>
      <c r="U84" s="42">
        <v>123</v>
      </c>
      <c r="V84" s="38">
        <v>6.19</v>
      </c>
      <c r="W84" s="41">
        <v>5.5599999999999997E-2</v>
      </c>
      <c r="X84" s="38">
        <v>8.92</v>
      </c>
      <c r="Y84" s="41">
        <v>1.98E-3</v>
      </c>
      <c r="Z84" s="41" t="s">
        <v>40</v>
      </c>
      <c r="AA84" s="38">
        <v>14.4</v>
      </c>
      <c r="AB84" s="41" t="s">
        <v>40</v>
      </c>
      <c r="AC84" s="39">
        <v>0.02</v>
      </c>
      <c r="AD84" s="39" t="s">
        <v>42</v>
      </c>
      <c r="AE84" s="39">
        <v>1.7299999999999999E-2</v>
      </c>
      <c r="AF84" s="41" t="s">
        <v>44</v>
      </c>
      <c r="AG84" s="42">
        <v>64.5</v>
      </c>
      <c r="AH84" s="39">
        <v>2.9</v>
      </c>
      <c r="AI84" s="41">
        <v>0.125</v>
      </c>
      <c r="AJ84" s="41">
        <v>3.5500000000000002E-3</v>
      </c>
      <c r="AK84" s="42">
        <v>234</v>
      </c>
      <c r="AL84" s="39">
        <v>2.2000000000000002</v>
      </c>
      <c r="AM84" s="39">
        <v>2.09</v>
      </c>
      <c r="AN84" s="43">
        <v>6.0783372125549739E-2</v>
      </c>
      <c r="AO84" s="38"/>
      <c r="AP84" s="38"/>
    </row>
    <row r="85" spans="1:42">
      <c r="A85" s="82"/>
      <c r="B85" s="77"/>
      <c r="C85" s="1"/>
      <c r="D85" s="37">
        <v>41871</v>
      </c>
      <c r="E85" s="38">
        <v>7.3</v>
      </c>
      <c r="F85" s="39">
        <v>5.29</v>
      </c>
      <c r="G85" s="42">
        <v>197.3</v>
      </c>
      <c r="H85" s="41">
        <v>3.7199999999999997E-2</v>
      </c>
      <c r="I85" s="41">
        <v>1.6799999999999999E-2</v>
      </c>
      <c r="J85" s="41">
        <v>5.6399999999999999E-2</v>
      </c>
      <c r="K85" s="41">
        <v>9.3200000000000002E-3</v>
      </c>
      <c r="L85" s="1" t="s">
        <v>40</v>
      </c>
      <c r="M85" s="38">
        <v>13.7</v>
      </c>
      <c r="N85" s="41" t="s">
        <v>40</v>
      </c>
      <c r="O85" s="39">
        <v>0.37</v>
      </c>
      <c r="P85" s="41" t="s">
        <v>40</v>
      </c>
      <c r="Q85" s="41" t="s">
        <v>40</v>
      </c>
      <c r="R85" s="41" t="s">
        <v>40</v>
      </c>
      <c r="S85" s="39">
        <v>0.17</v>
      </c>
      <c r="T85" s="41" t="s">
        <v>43</v>
      </c>
      <c r="U85" s="42">
        <v>115</v>
      </c>
      <c r="V85" s="38">
        <v>6.21</v>
      </c>
      <c r="W85" s="41">
        <v>5.8999999999999997E-2</v>
      </c>
      <c r="X85" s="38">
        <v>7.9</v>
      </c>
      <c r="Y85" s="41">
        <v>4.6899999999999997E-3</v>
      </c>
      <c r="Z85" s="41" t="s">
        <v>40</v>
      </c>
      <c r="AA85" s="38">
        <v>15</v>
      </c>
      <c r="AB85" s="41" t="s">
        <v>40</v>
      </c>
      <c r="AC85" s="39" t="s">
        <v>42</v>
      </c>
      <c r="AD85" s="39">
        <v>0.05</v>
      </c>
      <c r="AE85" s="39">
        <v>1.4999999999999999E-2</v>
      </c>
      <c r="AF85" s="41" t="s">
        <v>44</v>
      </c>
      <c r="AG85" s="42">
        <v>65.2</v>
      </c>
      <c r="AH85" s="39">
        <v>2.7</v>
      </c>
      <c r="AI85" s="41">
        <v>0.124</v>
      </c>
      <c r="AJ85" s="41">
        <v>1.9099999999999999E-2</v>
      </c>
      <c r="AK85" s="42">
        <v>227</v>
      </c>
      <c r="AL85" s="39">
        <v>2.2000000000000002</v>
      </c>
      <c r="AM85" s="39">
        <v>1.96</v>
      </c>
      <c r="AN85" s="43">
        <v>9.4880230985904077E-2</v>
      </c>
      <c r="AO85" s="54">
        <v>-105.62</v>
      </c>
      <c r="AP85" s="54">
        <v>-14.75</v>
      </c>
    </row>
    <row r="86" spans="1:42">
      <c r="A86" s="78">
        <v>32</v>
      </c>
      <c r="B86" s="77" t="s">
        <v>65</v>
      </c>
      <c r="C86" s="1" t="s">
        <v>259</v>
      </c>
      <c r="D86" s="24">
        <v>41506</v>
      </c>
      <c r="E86" s="22">
        <v>7.1</v>
      </c>
      <c r="F86" s="23">
        <v>5.55</v>
      </c>
      <c r="G86" s="26">
        <v>226</v>
      </c>
      <c r="H86" s="25">
        <v>2.8997219325686475E-2</v>
      </c>
      <c r="I86" s="25">
        <v>1.5991765374417002E-2</v>
      </c>
      <c r="J86" s="25">
        <v>2.9810860120492996E-2</v>
      </c>
      <c r="K86" s="25">
        <v>1.0379834892680243E-2</v>
      </c>
      <c r="L86" s="1" t="s">
        <v>40</v>
      </c>
      <c r="M86" s="22">
        <v>14.675958938944207</v>
      </c>
      <c r="N86" s="25" t="s">
        <v>40</v>
      </c>
      <c r="O86" s="23">
        <v>0.27</v>
      </c>
      <c r="P86" s="25" t="s">
        <v>40</v>
      </c>
      <c r="Q86" s="25" t="s">
        <v>40</v>
      </c>
      <c r="R86" s="25" t="s">
        <v>40</v>
      </c>
      <c r="S86" s="23">
        <v>0.14000000000000001</v>
      </c>
      <c r="T86" s="25" t="s">
        <v>43</v>
      </c>
      <c r="U86" s="26">
        <v>143</v>
      </c>
      <c r="V86" s="22">
        <v>6.700953481652701</v>
      </c>
      <c r="W86" s="25">
        <v>5.9006512832646352E-2</v>
      </c>
      <c r="X86" s="22">
        <v>10.24777492943689</v>
      </c>
      <c r="Y86" s="25">
        <v>2.0549653349294229E-3</v>
      </c>
      <c r="Z86" s="25" t="s">
        <v>40</v>
      </c>
      <c r="AA86" s="22">
        <v>15.947715698884256</v>
      </c>
      <c r="AB86" s="25" t="s">
        <v>40</v>
      </c>
      <c r="AC86" s="23">
        <v>0.02</v>
      </c>
      <c r="AD86" s="23">
        <v>0.04</v>
      </c>
      <c r="AE86" s="23">
        <v>1.9378163412870571E-2</v>
      </c>
      <c r="AF86" s="25" t="s">
        <v>44</v>
      </c>
      <c r="AG86" s="26">
        <v>67.096229668019674</v>
      </c>
      <c r="AH86" s="23">
        <v>3.85</v>
      </c>
      <c r="AI86" s="25">
        <v>0.12954473159736857</v>
      </c>
      <c r="AJ86" s="25">
        <v>2.9633350075339024E-3</v>
      </c>
      <c r="AK86" s="63">
        <v>262.28676010483639</v>
      </c>
      <c r="AL86" s="27">
        <v>2.455572319562048</v>
      </c>
      <c r="AM86" s="27">
        <v>2.4410009353216142</v>
      </c>
      <c r="AN86" s="28">
        <v>5.9516659843292814E-3</v>
      </c>
      <c r="AO86" s="54">
        <v>-105.96</v>
      </c>
      <c r="AP86" s="54">
        <v>-14.75</v>
      </c>
    </row>
    <row r="87" spans="1:42">
      <c r="A87" s="78">
        <v>33</v>
      </c>
      <c r="B87" s="77" t="s">
        <v>69</v>
      </c>
      <c r="C87" s="1" t="s">
        <v>260</v>
      </c>
      <c r="D87" s="24">
        <v>41506</v>
      </c>
      <c r="E87" s="22">
        <v>9.1</v>
      </c>
      <c r="F87" s="23">
        <v>7.03</v>
      </c>
      <c r="G87" s="26">
        <v>209</v>
      </c>
      <c r="H87" s="25">
        <v>2.0959332638164754E-2</v>
      </c>
      <c r="I87" s="25">
        <v>1.5349301309127789E-2</v>
      </c>
      <c r="J87" s="25">
        <v>2.4277107643036214E-2</v>
      </c>
      <c r="K87" s="25">
        <v>9.832911392405063E-3</v>
      </c>
      <c r="L87" s="1" t="s">
        <v>40</v>
      </c>
      <c r="M87" s="22">
        <v>14.011519856424362</v>
      </c>
      <c r="N87" s="25" t="s">
        <v>40</v>
      </c>
      <c r="O87" s="23">
        <v>0.27</v>
      </c>
      <c r="P87" s="25" t="s">
        <v>40</v>
      </c>
      <c r="Q87" s="25" t="s">
        <v>40</v>
      </c>
      <c r="R87" s="25" t="s">
        <v>40</v>
      </c>
      <c r="S87" s="23">
        <v>0.17</v>
      </c>
      <c r="T87" s="25">
        <v>8.2319010607615987E-3</v>
      </c>
      <c r="U87" s="26">
        <v>134</v>
      </c>
      <c r="V87" s="22">
        <v>6.4249428699009741</v>
      </c>
      <c r="W87" s="25">
        <v>5.7561983985654333E-2</v>
      </c>
      <c r="X87" s="22">
        <v>9.036405413061054</v>
      </c>
      <c r="Y87" s="25">
        <v>3.0525213227592398E-3</v>
      </c>
      <c r="Z87" s="25" t="s">
        <v>40</v>
      </c>
      <c r="AA87" s="22">
        <v>14.927314364588891</v>
      </c>
      <c r="AB87" s="25" t="s">
        <v>40</v>
      </c>
      <c r="AC87" s="23" t="s">
        <v>42</v>
      </c>
      <c r="AD87" s="23">
        <v>0.04</v>
      </c>
      <c r="AE87" s="23">
        <v>1.8510484454085322E-2</v>
      </c>
      <c r="AF87" s="25" t="s">
        <v>44</v>
      </c>
      <c r="AG87" s="26">
        <v>65.192023918215028</v>
      </c>
      <c r="AH87" s="23">
        <v>3.3</v>
      </c>
      <c r="AI87" s="25">
        <v>0.12825946752748701</v>
      </c>
      <c r="AJ87" s="25">
        <v>2.3103967855349068E-3</v>
      </c>
      <c r="AK87" s="63">
        <v>247.66055183030932</v>
      </c>
      <c r="AL87" s="27">
        <v>2.2706585052181794</v>
      </c>
      <c r="AM87" s="27">
        <v>2.2834246044384123</v>
      </c>
      <c r="AN87" s="28">
        <v>-5.6064410388837298E-3</v>
      </c>
      <c r="AO87" s="54">
        <v>-105.87</v>
      </c>
      <c r="AP87" s="54">
        <v>-14.68</v>
      </c>
    </row>
    <row r="88" spans="1:42">
      <c r="A88" s="78">
        <v>34</v>
      </c>
      <c r="B88" s="77" t="s">
        <v>67</v>
      </c>
      <c r="C88" s="1" t="s">
        <v>260</v>
      </c>
      <c r="D88" s="24">
        <v>41506</v>
      </c>
      <c r="E88" s="22">
        <v>11.2</v>
      </c>
      <c r="F88" s="23">
        <v>7.11</v>
      </c>
      <c r="G88" s="26">
        <v>220</v>
      </c>
      <c r="H88" s="25">
        <v>1.803093500173792E-2</v>
      </c>
      <c r="I88" s="25">
        <v>1.628311905742863E-2</v>
      </c>
      <c r="J88" s="25">
        <v>2.8519301193116936E-2</v>
      </c>
      <c r="K88" s="25">
        <v>1.0744039625756742E-2</v>
      </c>
      <c r="L88" s="1" t="s">
        <v>40</v>
      </c>
      <c r="M88" s="22">
        <v>14.319529980834231</v>
      </c>
      <c r="N88" s="25" t="s">
        <v>40</v>
      </c>
      <c r="O88" s="23">
        <v>0.3</v>
      </c>
      <c r="P88" s="25" t="s">
        <v>40</v>
      </c>
      <c r="Q88" s="25" t="s">
        <v>40</v>
      </c>
      <c r="R88" s="25" t="s">
        <v>40</v>
      </c>
      <c r="S88" s="23">
        <v>0.15</v>
      </c>
      <c r="T88" s="25">
        <v>5.2891430806081049E-3</v>
      </c>
      <c r="U88" s="26">
        <v>140</v>
      </c>
      <c r="V88" s="22">
        <v>6.7073625594284358</v>
      </c>
      <c r="W88" s="25">
        <v>6.045104167963837E-2</v>
      </c>
      <c r="X88" s="22">
        <v>9.963330047220591</v>
      </c>
      <c r="Y88" s="25">
        <v>2.0749164546860193E-3</v>
      </c>
      <c r="Z88" s="25" t="s">
        <v>40</v>
      </c>
      <c r="AA88" s="22">
        <v>15.684725664272047</v>
      </c>
      <c r="AB88" s="25" t="s">
        <v>40</v>
      </c>
      <c r="AC88" s="23" t="s">
        <v>42</v>
      </c>
      <c r="AD88" s="23">
        <v>0.04</v>
      </c>
      <c r="AE88" s="23">
        <v>1.9812002892263196E-2</v>
      </c>
      <c r="AF88" s="25" t="s">
        <v>44</v>
      </c>
      <c r="AG88" s="26">
        <v>65.751433347196581</v>
      </c>
      <c r="AH88" s="23">
        <v>3.82</v>
      </c>
      <c r="AI88" s="25">
        <v>0.12906028590949012</v>
      </c>
      <c r="AJ88" s="25" t="s">
        <v>41</v>
      </c>
      <c r="AK88" s="63">
        <v>257.02664638384658</v>
      </c>
      <c r="AL88" s="27">
        <v>2.402309437755016</v>
      </c>
      <c r="AM88" s="27">
        <v>2.3924414558799167</v>
      </c>
      <c r="AN88" s="28">
        <v>4.1161603987390103E-3</v>
      </c>
      <c r="AO88" s="54">
        <v>-105.96</v>
      </c>
      <c r="AP88" s="54">
        <v>-14.64</v>
      </c>
    </row>
    <row r="89" spans="1:42">
      <c r="A89" s="78">
        <v>35</v>
      </c>
      <c r="B89" s="77" t="s">
        <v>77</v>
      </c>
      <c r="C89" s="1" t="s">
        <v>262</v>
      </c>
      <c r="D89" s="9">
        <v>41872</v>
      </c>
      <c r="E89" s="38">
        <v>9.3000000000000007</v>
      </c>
      <c r="F89" s="39">
        <v>7.53</v>
      </c>
      <c r="G89" s="42">
        <v>44.9</v>
      </c>
      <c r="H89" s="41">
        <v>2.7900000000000001E-2</v>
      </c>
      <c r="I89" s="41">
        <v>2.4099999999999998E-3</v>
      </c>
      <c r="J89" s="41">
        <v>8.0999999999999996E-3</v>
      </c>
      <c r="K89" s="41">
        <v>5.8599999999999998E-3</v>
      </c>
      <c r="L89" s="40">
        <v>1E-3</v>
      </c>
      <c r="M89" s="38">
        <v>4.37</v>
      </c>
      <c r="N89" s="41" t="s">
        <v>40</v>
      </c>
      <c r="O89" s="39">
        <v>0.08</v>
      </c>
      <c r="P89" s="41" t="s">
        <v>40</v>
      </c>
      <c r="Q89" s="41" t="s">
        <v>40</v>
      </c>
      <c r="R89" s="41" t="s">
        <v>40</v>
      </c>
      <c r="S89" s="39">
        <v>0.16</v>
      </c>
      <c r="T89" s="41">
        <v>3.0599999999999999E-2</v>
      </c>
      <c r="U89" s="42">
        <v>24</v>
      </c>
      <c r="V89" s="38">
        <v>1.34</v>
      </c>
      <c r="W89" s="41">
        <v>3.81E-3</v>
      </c>
      <c r="X89" s="38">
        <v>0.97899999999999998</v>
      </c>
      <c r="Y89" s="41" t="s">
        <v>40</v>
      </c>
      <c r="Z89" s="41">
        <v>3.47E-3</v>
      </c>
      <c r="AA89" s="38">
        <v>3.49</v>
      </c>
      <c r="AB89" s="41" t="s">
        <v>40</v>
      </c>
      <c r="AC89" s="39" t="s">
        <v>42</v>
      </c>
      <c r="AD89" s="39" t="s">
        <v>42</v>
      </c>
      <c r="AE89" s="39" t="s">
        <v>42</v>
      </c>
      <c r="AF89" s="41" t="s">
        <v>44</v>
      </c>
      <c r="AG89" s="42">
        <v>23</v>
      </c>
      <c r="AH89" s="39">
        <v>1.3</v>
      </c>
      <c r="AI89" s="41">
        <v>4.2200000000000001E-2</v>
      </c>
      <c r="AJ89" s="41">
        <v>3.7399999999999998E-3</v>
      </c>
      <c r="AK89" s="42">
        <v>58.8</v>
      </c>
      <c r="AL89" s="39">
        <v>0.49</v>
      </c>
      <c r="AM89" s="39">
        <v>0.43099999999999999</v>
      </c>
      <c r="AN89" s="43">
        <v>0.12943172457904084</v>
      </c>
      <c r="AO89" s="54">
        <v>-100.03</v>
      </c>
      <c r="AP89" s="54">
        <v>-13.82</v>
      </c>
    </row>
    <row r="90" spans="1:42">
      <c r="A90" s="78">
        <v>36</v>
      </c>
      <c r="B90" s="77" t="s">
        <v>76</v>
      </c>
      <c r="C90" s="1" t="s">
        <v>261</v>
      </c>
      <c r="D90" s="9">
        <v>41872</v>
      </c>
      <c r="E90" s="38">
        <v>14.8</v>
      </c>
      <c r="F90" s="39">
        <v>7.19</v>
      </c>
      <c r="G90" s="42">
        <v>10</v>
      </c>
      <c r="H90" s="41">
        <v>1.1299999999999999E-2</v>
      </c>
      <c r="I90" s="41">
        <v>2.2200000000000002E-3</v>
      </c>
      <c r="J90" s="41">
        <v>3.9399999999999999E-3</v>
      </c>
      <c r="K90" s="41">
        <v>3.0699999999999998E-3</v>
      </c>
      <c r="L90" s="1" t="s">
        <v>40</v>
      </c>
      <c r="M90" s="38">
        <v>1.01</v>
      </c>
      <c r="N90" s="41" t="s">
        <v>40</v>
      </c>
      <c r="O90" s="39">
        <v>0.11</v>
      </c>
      <c r="P90" s="41" t="s">
        <v>40</v>
      </c>
      <c r="Q90" s="41" t="s">
        <v>40</v>
      </c>
      <c r="R90" s="41" t="s">
        <v>40</v>
      </c>
      <c r="S90" s="39">
        <v>0.03</v>
      </c>
      <c r="T90" s="41">
        <v>5.9400000000000001E-2</v>
      </c>
      <c r="U90" s="38">
        <v>4.9000000000000004</v>
      </c>
      <c r="V90" s="38">
        <v>0.214</v>
      </c>
      <c r="W90" s="41" t="s">
        <v>40</v>
      </c>
      <c r="X90" s="38">
        <v>0.12</v>
      </c>
      <c r="Y90" s="41">
        <v>5.3E-3</v>
      </c>
      <c r="Z90" s="41">
        <v>1.48E-3</v>
      </c>
      <c r="AA90" s="38">
        <v>0.82</v>
      </c>
      <c r="AB90" s="41" t="s">
        <v>40</v>
      </c>
      <c r="AC90" s="39">
        <v>0.02</v>
      </c>
      <c r="AD90" s="39" t="s">
        <v>42</v>
      </c>
      <c r="AE90" s="39" t="s">
        <v>42</v>
      </c>
      <c r="AF90" s="41" t="s">
        <v>44</v>
      </c>
      <c r="AG90" s="38">
        <v>2.36</v>
      </c>
      <c r="AH90" s="39">
        <v>0.32</v>
      </c>
      <c r="AI90" s="41">
        <v>5.4799999999999996E-3</v>
      </c>
      <c r="AJ90" s="41">
        <v>3.0999999999999999E-3</v>
      </c>
      <c r="AK90" s="42">
        <v>9.99</v>
      </c>
      <c r="AL90" s="39">
        <v>0.11</v>
      </c>
      <c r="AM90" s="39">
        <v>9.2100000000000001E-2</v>
      </c>
      <c r="AN90" s="43">
        <v>0.14084071739771228</v>
      </c>
      <c r="AO90" s="54">
        <v>-84.47</v>
      </c>
      <c r="AP90" s="54">
        <v>-11.08</v>
      </c>
    </row>
    <row r="91" spans="1:42" s="52" customFormat="1">
      <c r="A91" s="121">
        <v>37</v>
      </c>
      <c r="B91" s="122" t="s">
        <v>91</v>
      </c>
      <c r="C91" s="95" t="s">
        <v>92</v>
      </c>
      <c r="D91" s="98">
        <v>41443</v>
      </c>
      <c r="E91" s="99"/>
      <c r="F91" s="100"/>
      <c r="G91" s="97"/>
      <c r="H91" s="101">
        <v>7.0000000000000001E-3</v>
      </c>
      <c r="I91" s="101">
        <v>1E-3</v>
      </c>
      <c r="J91" s="101" t="s">
        <v>42</v>
      </c>
      <c r="K91" s="101">
        <v>2E-3</v>
      </c>
      <c r="L91" s="95">
        <v>3.5000000000000001E-3</v>
      </c>
      <c r="M91" s="99">
        <v>0.2</v>
      </c>
      <c r="N91" s="102" t="s">
        <v>40</v>
      </c>
      <c r="O91" s="100">
        <v>0.13</v>
      </c>
      <c r="P91" s="102" t="s">
        <v>40</v>
      </c>
      <c r="Q91" s="102" t="s">
        <v>40</v>
      </c>
      <c r="R91" s="102" t="s">
        <v>40</v>
      </c>
      <c r="S91" s="100">
        <v>0.02</v>
      </c>
      <c r="T91" s="101">
        <v>5.0000000000000001E-3</v>
      </c>
      <c r="U91" s="97"/>
      <c r="V91" s="99">
        <v>0.36</v>
      </c>
      <c r="W91" s="102" t="s">
        <v>40</v>
      </c>
      <c r="X91" s="99">
        <v>0.1</v>
      </c>
      <c r="Y91" s="95">
        <v>3.0000000000000001E-3</v>
      </c>
      <c r="Z91" s="103" t="s">
        <v>40</v>
      </c>
      <c r="AA91" s="99">
        <v>0.43</v>
      </c>
      <c r="AB91" s="102" t="s">
        <v>40</v>
      </c>
      <c r="AC91" s="100" t="s">
        <v>42</v>
      </c>
      <c r="AD91" s="100" t="s">
        <v>42</v>
      </c>
      <c r="AE91" s="104" t="s">
        <v>42</v>
      </c>
      <c r="AF91" s="102" t="s">
        <v>44</v>
      </c>
      <c r="AG91" s="99">
        <v>2.2999999999999998</v>
      </c>
      <c r="AH91" s="100">
        <v>0.14000000000000001</v>
      </c>
      <c r="AI91" s="101">
        <v>2E-3</v>
      </c>
      <c r="AJ91" s="101" t="s">
        <v>41</v>
      </c>
      <c r="AK91" s="97"/>
      <c r="AL91" s="100"/>
      <c r="AM91" s="100"/>
      <c r="AN91" s="105"/>
      <c r="AO91" s="99"/>
      <c r="AP91" s="99"/>
    </row>
    <row r="92" spans="1:42" ht="16">
      <c r="A92" s="67" t="s">
        <v>240</v>
      </c>
    </row>
    <row r="94" spans="1:42">
      <c r="AO94" s="54"/>
      <c r="AP94" s="54"/>
    </row>
    <row r="95" spans="1:42">
      <c r="AO95" s="54"/>
      <c r="AP95" s="54"/>
    </row>
    <row r="96" spans="1:42">
      <c r="AO96" s="54"/>
      <c r="AP96" s="54"/>
    </row>
    <row r="97" spans="41:42">
      <c r="AO97" s="54"/>
      <c r="AP97" s="54"/>
    </row>
    <row r="98" spans="41:42">
      <c r="AO98" s="54"/>
      <c r="AP98" s="54"/>
    </row>
    <row r="99" spans="41:42">
      <c r="AO99" s="54"/>
      <c r="AP99" s="54"/>
    </row>
    <row r="100" spans="41:42">
      <c r="AO100" s="54"/>
      <c r="AP100" s="54"/>
    </row>
    <row r="101" spans="41:42">
      <c r="AO101" s="54"/>
      <c r="AP101" s="54"/>
    </row>
    <row r="102" spans="41:42">
      <c r="AO102" s="54"/>
      <c r="AP102" s="54"/>
    </row>
    <row r="103" spans="41:42">
      <c r="AO103" s="54"/>
      <c r="AP103" s="54"/>
    </row>
    <row r="104" spans="41:42">
      <c r="AO104" s="54"/>
      <c r="AP104" s="54"/>
    </row>
    <row r="105" spans="41:42">
      <c r="AO105" s="54"/>
      <c r="AP105" s="54"/>
    </row>
    <row r="106" spans="41:42">
      <c r="AO106" s="54"/>
      <c r="AP106" s="54"/>
    </row>
    <row r="107" spans="41:42">
      <c r="AO107" s="54"/>
      <c r="AP107" s="54"/>
    </row>
    <row r="108" spans="41:42">
      <c r="AO108" s="54"/>
      <c r="AP108" s="54"/>
    </row>
    <row r="109" spans="41:42">
      <c r="AO109" s="54"/>
      <c r="AP109" s="54"/>
    </row>
    <row r="110" spans="41:42">
      <c r="AO110" s="54"/>
      <c r="AP110" s="54"/>
    </row>
    <row r="125" spans="41:42">
      <c r="AO125" s="54"/>
      <c r="AP125" s="54"/>
    </row>
    <row r="126" spans="41:42">
      <c r="AO126" s="83"/>
    </row>
    <row r="127" spans="41:42">
      <c r="AO127" s="83"/>
    </row>
    <row r="128" spans="41:42">
      <c r="AO128" s="83"/>
    </row>
    <row r="129" spans="41:41">
      <c r="AO129" s="83"/>
    </row>
  </sheetData>
  <pageMargins left="0.25" right="0.25" top="0.25" bottom="0.25" header="0.3" footer="0.3"/>
  <pageSetup scale="3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0"/>
  <sheetViews>
    <sheetView zoomScale="75" zoomScaleNormal="75" zoomScalePageLayoutView="75" workbookViewId="0">
      <selection activeCell="E35" sqref="E35"/>
    </sheetView>
  </sheetViews>
  <sheetFormatPr baseColWidth="10" defaultColWidth="8.83203125" defaultRowHeight="15" x14ac:dyDescent="0"/>
  <cols>
    <col min="1" max="1" width="8.83203125" style="68"/>
    <col min="2" max="2" width="15.5" style="68" customWidth="1"/>
    <col min="3" max="3" width="40.6640625" style="68" customWidth="1"/>
    <col min="4" max="4" width="12.1640625" style="68" customWidth="1"/>
    <col min="5" max="16384" width="8.83203125" style="68"/>
  </cols>
  <sheetData>
    <row r="1" spans="1:7" ht="17">
      <c r="A1" s="68" t="s">
        <v>201</v>
      </c>
    </row>
    <row r="2" spans="1:7" ht="17">
      <c r="A2" s="90" t="s">
        <v>203</v>
      </c>
      <c r="B2" s="90"/>
      <c r="C2" s="90"/>
      <c r="D2" s="90"/>
      <c r="E2" s="90"/>
      <c r="F2" s="90"/>
      <c r="G2" s="90"/>
    </row>
    <row r="3" spans="1:7" ht="17">
      <c r="A3" s="7" t="s">
        <v>0</v>
      </c>
      <c r="B3" s="1" t="s">
        <v>1</v>
      </c>
      <c r="C3" s="1" t="s">
        <v>2</v>
      </c>
      <c r="D3" s="1" t="s">
        <v>3</v>
      </c>
      <c r="E3" s="74" t="s">
        <v>97</v>
      </c>
      <c r="F3" s="75" t="s">
        <v>98</v>
      </c>
      <c r="G3" s="2" t="s">
        <v>202</v>
      </c>
    </row>
    <row r="4" spans="1:7">
      <c r="A4" s="7">
        <v>8</v>
      </c>
      <c r="B4" s="1" t="s">
        <v>219</v>
      </c>
      <c r="C4" s="1" t="s">
        <v>53</v>
      </c>
      <c r="D4" s="9">
        <v>41416</v>
      </c>
      <c r="E4" s="74">
        <v>2.9554954084897123</v>
      </c>
      <c r="F4" s="75">
        <v>6.0883937903411532E-2</v>
      </c>
      <c r="G4" s="2"/>
    </row>
    <row r="5" spans="1:7">
      <c r="A5" s="7">
        <v>12</v>
      </c>
      <c r="B5" s="1" t="s">
        <v>56</v>
      </c>
      <c r="C5" s="1" t="s">
        <v>57</v>
      </c>
      <c r="D5" s="9">
        <v>41416</v>
      </c>
      <c r="E5" s="74">
        <v>0.77575777950856761</v>
      </c>
      <c r="F5" s="75">
        <v>3.6853809530699617E-3</v>
      </c>
      <c r="G5" s="2"/>
    </row>
    <row r="6" spans="1:7">
      <c r="A6" s="7">
        <v>13</v>
      </c>
      <c r="B6" s="1" t="s">
        <v>58</v>
      </c>
      <c r="C6" s="1" t="s">
        <v>59</v>
      </c>
      <c r="D6" s="9">
        <v>41509</v>
      </c>
      <c r="E6" s="111">
        <v>21.877209105711302</v>
      </c>
      <c r="F6" s="75">
        <v>0.25254043056661646</v>
      </c>
    </row>
    <row r="7" spans="1:7">
      <c r="A7" s="7">
        <v>14</v>
      </c>
      <c r="B7" s="1" t="s">
        <v>78</v>
      </c>
      <c r="C7" s="1" t="s">
        <v>79</v>
      </c>
      <c r="D7" s="44">
        <v>42291</v>
      </c>
      <c r="E7" s="111">
        <v>13.440852698294817</v>
      </c>
      <c r="F7" s="75">
        <v>5.0213494215880464E-2</v>
      </c>
      <c r="G7" s="51"/>
    </row>
    <row r="8" spans="1:7">
      <c r="A8" s="7">
        <v>15</v>
      </c>
      <c r="B8" s="1" t="s">
        <v>85</v>
      </c>
      <c r="C8" s="1" t="s">
        <v>86</v>
      </c>
      <c r="D8" s="44">
        <v>42291</v>
      </c>
      <c r="E8" s="111">
        <v>12.056773577051672</v>
      </c>
      <c r="F8" s="75">
        <v>0.15552373108221065</v>
      </c>
      <c r="G8" s="51"/>
    </row>
    <row r="9" spans="1:7">
      <c r="A9" s="7">
        <v>16</v>
      </c>
      <c r="B9" s="1" t="s">
        <v>74</v>
      </c>
      <c r="C9" s="1" t="s">
        <v>75</v>
      </c>
      <c r="D9" s="32">
        <v>41507</v>
      </c>
      <c r="E9" s="111">
        <v>23.652941084990019</v>
      </c>
      <c r="F9" s="75">
        <v>0.34941293211750235</v>
      </c>
      <c r="G9" s="31">
        <v>-4.6100000000000003</v>
      </c>
    </row>
    <row r="10" spans="1:7">
      <c r="A10" s="7">
        <v>17</v>
      </c>
      <c r="B10" s="1" t="s">
        <v>70</v>
      </c>
      <c r="C10" s="1" t="s">
        <v>72</v>
      </c>
      <c r="D10" s="24">
        <v>41506</v>
      </c>
      <c r="E10" s="111">
        <v>21.147416592938754</v>
      </c>
      <c r="F10" s="75">
        <v>0.31278029602048762</v>
      </c>
      <c r="G10" s="23">
        <v>-4.62</v>
      </c>
    </row>
    <row r="11" spans="1:7">
      <c r="A11" s="7">
        <v>18</v>
      </c>
      <c r="B11" s="1" t="s">
        <v>71</v>
      </c>
      <c r="C11" s="1" t="s">
        <v>73</v>
      </c>
      <c r="D11" s="24">
        <v>41507</v>
      </c>
      <c r="E11" s="74">
        <v>8.6652556701547248</v>
      </c>
      <c r="F11" s="75">
        <v>0.10066505399090067</v>
      </c>
      <c r="G11" s="23">
        <v>-5.99</v>
      </c>
    </row>
    <row r="12" spans="1:7">
      <c r="A12" s="7">
        <v>19</v>
      </c>
      <c r="B12" s="1" t="s">
        <v>89</v>
      </c>
      <c r="C12" s="1" t="s">
        <v>90</v>
      </c>
      <c r="D12" s="9">
        <v>41508</v>
      </c>
      <c r="E12" s="111">
        <v>11.412770523088827</v>
      </c>
      <c r="F12" s="75">
        <v>0.19584403121156463</v>
      </c>
      <c r="G12" s="2">
        <v>-5.2</v>
      </c>
    </row>
    <row r="13" spans="1:7">
      <c r="A13" s="7">
        <v>22</v>
      </c>
      <c r="B13" s="1" t="s">
        <v>223</v>
      </c>
      <c r="C13" s="1" t="s">
        <v>224</v>
      </c>
      <c r="D13" s="9">
        <v>41508</v>
      </c>
      <c r="E13" s="111">
        <v>12.089798338568098</v>
      </c>
      <c r="F13" s="75">
        <v>0.16879796394453161</v>
      </c>
    </row>
    <row r="14" spans="1:7">
      <c r="A14" s="7">
        <v>24</v>
      </c>
      <c r="B14" s="1" t="s">
        <v>227</v>
      </c>
      <c r="C14" s="1" t="s">
        <v>228</v>
      </c>
      <c r="D14" s="9">
        <v>41508</v>
      </c>
      <c r="E14" s="74">
        <v>2.9233225877419509</v>
      </c>
      <c r="F14" s="75">
        <v>2.7264402560043415E-2</v>
      </c>
    </row>
    <row r="15" spans="1:7">
      <c r="A15" s="7">
        <v>25</v>
      </c>
      <c r="B15" s="1" t="s">
        <v>229</v>
      </c>
      <c r="C15" s="1" t="s">
        <v>230</v>
      </c>
      <c r="D15" s="9">
        <v>41508</v>
      </c>
      <c r="E15" s="74">
        <v>1.9707824074245281</v>
      </c>
      <c r="F15" s="75">
        <v>9.0272121077477948E-3</v>
      </c>
    </row>
    <row r="16" spans="1:7">
      <c r="A16" s="7">
        <v>26</v>
      </c>
      <c r="B16" s="1" t="s">
        <v>231</v>
      </c>
      <c r="C16" s="1" t="s">
        <v>232</v>
      </c>
      <c r="D16" s="9">
        <v>41508</v>
      </c>
      <c r="E16" s="74">
        <v>2.3126194743974207</v>
      </c>
      <c r="F16" s="75">
        <v>6.722789613709158E-3</v>
      </c>
      <c r="G16" s="2"/>
    </row>
    <row r="17" spans="1:7">
      <c r="A17" s="7">
        <v>27</v>
      </c>
      <c r="B17" s="1" t="s">
        <v>233</v>
      </c>
      <c r="C17" s="1" t="s">
        <v>234</v>
      </c>
      <c r="D17" s="9">
        <v>41508</v>
      </c>
      <c r="E17" s="74">
        <v>4.1224788413612066</v>
      </c>
      <c r="F17" s="75">
        <v>4.383478792429106E-2</v>
      </c>
      <c r="G17" s="2"/>
    </row>
    <row r="18" spans="1:7">
      <c r="A18" s="7">
        <v>28</v>
      </c>
      <c r="B18" s="1" t="s">
        <v>235</v>
      </c>
      <c r="C18" s="1" t="s">
        <v>236</v>
      </c>
      <c r="D18" s="9">
        <v>41508</v>
      </c>
      <c r="E18" s="74">
        <v>8.2941195781732322</v>
      </c>
      <c r="F18" s="75">
        <v>0.11587289005010419</v>
      </c>
      <c r="G18" s="2"/>
    </row>
    <row r="19" spans="1:7">
      <c r="A19" s="7">
        <v>31</v>
      </c>
      <c r="B19" s="1" t="s">
        <v>63</v>
      </c>
      <c r="C19" s="1" t="s">
        <v>66</v>
      </c>
      <c r="D19" s="9">
        <v>41177</v>
      </c>
      <c r="E19" s="111">
        <v>27.212199130402006</v>
      </c>
      <c r="F19" s="75">
        <v>0.41866379314987817</v>
      </c>
      <c r="G19" s="2">
        <v>-4.55</v>
      </c>
    </row>
    <row r="20" spans="1:7">
      <c r="A20" s="113">
        <v>32</v>
      </c>
      <c r="B20" s="114" t="s">
        <v>65</v>
      </c>
      <c r="C20" s="114" t="s">
        <v>66</v>
      </c>
      <c r="D20" s="115">
        <v>41506</v>
      </c>
      <c r="E20" s="116">
        <v>21.875665107408818</v>
      </c>
      <c r="F20" s="117">
        <v>0.32603039417820234</v>
      </c>
      <c r="G20" s="118"/>
    </row>
  </sheetData>
  <pageMargins left="0.7" right="0.7" top="0.75" bottom="0.75" header="0.3" footer="0.3"/>
  <pageSetup scale="2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baseColWidth="10" defaultColWidth="8.83203125" defaultRowHeight="14" x14ac:dyDescent="0"/>
  <cols>
    <col min="1" max="8" width="11.6640625" customWidth="1"/>
    <col min="9" max="9" width="18.33203125" customWidth="1"/>
  </cols>
  <sheetData>
    <row r="1" spans="1:9">
      <c r="A1" s="123" t="s">
        <v>206</v>
      </c>
      <c r="B1" s="123"/>
      <c r="C1" s="112"/>
      <c r="D1" s="112"/>
      <c r="E1" s="112"/>
      <c r="F1" s="112"/>
      <c r="G1" s="112"/>
      <c r="H1" s="112"/>
      <c r="I1" s="112"/>
    </row>
    <row r="2" spans="1:9">
      <c r="A2" s="69"/>
      <c r="B2" s="124" t="s">
        <v>207</v>
      </c>
      <c r="C2" s="69" t="s">
        <v>45</v>
      </c>
      <c r="D2" s="69" t="s">
        <v>38</v>
      </c>
      <c r="E2" s="69" t="s">
        <v>46</v>
      </c>
      <c r="F2" s="69" t="s">
        <v>48</v>
      </c>
      <c r="G2" s="69" t="s">
        <v>47</v>
      </c>
      <c r="H2" s="69" t="s">
        <v>208</v>
      </c>
      <c r="I2" s="124" t="s">
        <v>209</v>
      </c>
    </row>
    <row r="3" spans="1:9">
      <c r="A3" s="125">
        <v>41178</v>
      </c>
      <c r="B3" s="126" t="s">
        <v>210</v>
      </c>
      <c r="C3" s="127"/>
      <c r="D3" s="127">
        <v>20.5</v>
      </c>
      <c r="E3" s="127"/>
      <c r="F3" s="127">
        <v>3.5</v>
      </c>
      <c r="G3" s="127"/>
      <c r="H3" s="69"/>
      <c r="I3" s="127"/>
    </row>
    <row r="4" spans="1:9">
      <c r="A4" s="125">
        <v>41179</v>
      </c>
      <c r="B4" s="126" t="s">
        <v>210</v>
      </c>
      <c r="C4" s="127">
        <v>44.7</v>
      </c>
      <c r="D4" s="127"/>
      <c r="E4" s="127">
        <v>69.3</v>
      </c>
      <c r="F4" s="127"/>
      <c r="G4" s="127">
        <v>5</v>
      </c>
      <c r="H4" s="70">
        <f>E4+F3+G4</f>
        <v>77.8</v>
      </c>
      <c r="I4" s="127">
        <f>E4-(D3+C4)</f>
        <v>4.0999999999999943</v>
      </c>
    </row>
    <row r="5" spans="1:9">
      <c r="A5" s="125">
        <v>41414</v>
      </c>
      <c r="B5" s="126" t="s">
        <v>211</v>
      </c>
      <c r="C5" s="127"/>
      <c r="D5" s="127">
        <v>45.5</v>
      </c>
      <c r="E5" s="127"/>
      <c r="F5" s="127">
        <v>8.1999999999999993</v>
      </c>
      <c r="G5" s="127"/>
      <c r="H5" s="69"/>
      <c r="I5" s="127"/>
    </row>
    <row r="6" spans="1:9">
      <c r="A6" s="125">
        <v>41415</v>
      </c>
      <c r="B6" s="126" t="s">
        <v>211</v>
      </c>
      <c r="C6" s="127">
        <v>101.2</v>
      </c>
      <c r="D6" s="127"/>
      <c r="E6" s="127">
        <v>145.6</v>
      </c>
      <c r="F6" s="127"/>
      <c r="G6" s="127">
        <v>55.6</v>
      </c>
      <c r="H6" s="70">
        <f>E6+F5+G6</f>
        <v>209.39999999999998</v>
      </c>
      <c r="I6" s="127">
        <f>E6-(D5+C6)</f>
        <v>-1.0999999999999943</v>
      </c>
    </row>
    <row r="7" spans="1:9">
      <c r="A7" s="125">
        <v>41505</v>
      </c>
      <c r="B7" s="126" t="s">
        <v>212</v>
      </c>
      <c r="C7" s="127"/>
      <c r="D7" s="127">
        <v>22</v>
      </c>
      <c r="E7" s="127"/>
      <c r="F7" s="127"/>
      <c r="G7" s="127"/>
      <c r="H7" s="69"/>
      <c r="I7" s="127"/>
    </row>
    <row r="8" spans="1:9">
      <c r="A8" s="125">
        <v>41506</v>
      </c>
      <c r="B8" s="126" t="s">
        <v>212</v>
      </c>
      <c r="C8" s="127"/>
      <c r="D8" s="127"/>
      <c r="E8" s="127"/>
      <c r="F8" s="127">
        <v>3.3</v>
      </c>
      <c r="G8" s="127"/>
      <c r="H8" s="69"/>
      <c r="I8" s="127"/>
    </row>
    <row r="9" spans="1:9">
      <c r="A9" s="125">
        <v>41507</v>
      </c>
      <c r="B9" s="126" t="s">
        <v>212</v>
      </c>
      <c r="C9" s="127">
        <v>57.6</v>
      </c>
      <c r="D9" s="127"/>
      <c r="E9" s="127">
        <v>81.3</v>
      </c>
      <c r="F9" s="127"/>
      <c r="G9" s="127">
        <v>9.9</v>
      </c>
      <c r="H9" s="70">
        <f>E9+F8+G9</f>
        <v>94.5</v>
      </c>
      <c r="I9" s="127">
        <f>E9-(D7+C9)</f>
        <v>1.7000000000000028</v>
      </c>
    </row>
    <row r="10" spans="1:9">
      <c r="A10" s="125">
        <v>41569</v>
      </c>
      <c r="B10" s="126" t="s">
        <v>213</v>
      </c>
      <c r="C10" s="127">
        <v>47.9</v>
      </c>
      <c r="D10" s="127"/>
      <c r="E10" s="127"/>
      <c r="F10" s="127"/>
      <c r="G10" s="127"/>
      <c r="H10" s="69"/>
      <c r="I10" s="127"/>
    </row>
    <row r="11" spans="1:9">
      <c r="A11" s="125">
        <v>41570</v>
      </c>
      <c r="B11" s="126" t="s">
        <v>213</v>
      </c>
      <c r="C11" s="127"/>
      <c r="D11" s="127">
        <v>14.3</v>
      </c>
      <c r="E11" s="127">
        <v>70.2</v>
      </c>
      <c r="F11" s="127">
        <v>2.9</v>
      </c>
      <c r="G11" s="127">
        <v>6.1</v>
      </c>
      <c r="H11" s="70">
        <f>E11+F11+G11</f>
        <v>79.2</v>
      </c>
      <c r="I11" s="127">
        <f>E11-(D11+C10)</f>
        <v>8</v>
      </c>
    </row>
    <row r="12" spans="1:9">
      <c r="A12" s="125">
        <v>41792</v>
      </c>
      <c r="B12" s="126" t="s">
        <v>214</v>
      </c>
      <c r="C12" s="127">
        <v>42.8</v>
      </c>
      <c r="D12" s="127">
        <v>15.5</v>
      </c>
      <c r="E12" s="127">
        <v>69.3</v>
      </c>
      <c r="F12" s="127">
        <v>2.6</v>
      </c>
      <c r="G12" s="127">
        <v>4.5999999999999996</v>
      </c>
      <c r="H12" s="70">
        <f>E12+F12+G12</f>
        <v>76.499999999999986</v>
      </c>
      <c r="I12" s="127">
        <f>E12-(D12+C12)</f>
        <v>11</v>
      </c>
    </row>
    <row r="13" spans="1:9">
      <c r="A13" s="125">
        <v>41871</v>
      </c>
      <c r="B13" s="126" t="s">
        <v>215</v>
      </c>
      <c r="C13" s="127">
        <v>42.3</v>
      </c>
      <c r="D13" s="127">
        <v>9.4</v>
      </c>
      <c r="E13" s="127">
        <v>59</v>
      </c>
      <c r="F13" s="127">
        <v>2.5</v>
      </c>
      <c r="G13" s="127">
        <v>1.4</v>
      </c>
      <c r="H13" s="70">
        <f>E13+F13+G13</f>
        <v>62.9</v>
      </c>
      <c r="I13" s="127">
        <f>E13-(D13+C13)</f>
        <v>7.3000000000000043</v>
      </c>
    </row>
    <row r="14" spans="1:9">
      <c r="A14" s="125">
        <v>42145</v>
      </c>
      <c r="B14" s="126" t="s">
        <v>216</v>
      </c>
      <c r="C14" s="127">
        <v>56.4</v>
      </c>
      <c r="D14" s="127">
        <v>3.4</v>
      </c>
      <c r="E14" s="127">
        <v>61</v>
      </c>
      <c r="F14" s="127">
        <v>2.7</v>
      </c>
      <c r="G14" s="127"/>
      <c r="H14" s="69"/>
      <c r="I14" s="127"/>
    </row>
    <row r="15" spans="1:9">
      <c r="A15" s="125">
        <v>42164</v>
      </c>
      <c r="B15" s="126" t="s">
        <v>216</v>
      </c>
      <c r="C15" s="127"/>
      <c r="D15" s="127"/>
      <c r="E15" s="127"/>
      <c r="F15" s="127"/>
      <c r="G15" s="127">
        <v>1.5</v>
      </c>
      <c r="H15" s="70">
        <f>E14+F14+G15</f>
        <v>65.2</v>
      </c>
      <c r="I15" s="127">
        <f>E14-(D14+C14)</f>
        <v>1.2000000000000028</v>
      </c>
    </row>
    <row r="16" spans="1:9">
      <c r="A16" s="112" t="s">
        <v>217</v>
      </c>
      <c r="B16" s="112"/>
      <c r="C16" s="128">
        <f t="shared" ref="C16:H16" si="0">AVERAGE(C3:C15)</f>
        <v>56.128571428571426</v>
      </c>
      <c r="D16" s="128">
        <f t="shared" si="0"/>
        <v>18.657142857142855</v>
      </c>
      <c r="E16" s="128">
        <f t="shared" si="0"/>
        <v>79.385714285714286</v>
      </c>
      <c r="F16" s="128">
        <f t="shared" si="0"/>
        <v>3.6714285714285713</v>
      </c>
      <c r="G16" s="128">
        <f t="shared" si="0"/>
        <v>12.014285714285714</v>
      </c>
      <c r="H16" s="92">
        <f t="shared" si="0"/>
        <v>95.071428571428569</v>
      </c>
      <c r="I16" s="128">
        <f>AVERAGE(I3:I15)</f>
        <v>4.6000000000000014</v>
      </c>
    </row>
    <row r="17" spans="1:9">
      <c r="A17" s="76" t="s">
        <v>218</v>
      </c>
      <c r="B17" s="69"/>
      <c r="C17" s="127"/>
      <c r="D17" s="127"/>
      <c r="E17" s="127"/>
      <c r="F17" s="127"/>
      <c r="G17" s="127"/>
      <c r="H17" s="69"/>
      <c r="I17" s="12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61"/>
  <sheetViews>
    <sheetView workbookViewId="0"/>
  </sheetViews>
  <sheetFormatPr baseColWidth="10" defaultColWidth="8.83203125" defaultRowHeight="14" x14ac:dyDescent="0"/>
  <cols>
    <col min="1" max="1" width="52.5" customWidth="1"/>
    <col min="2" max="2" width="26.33203125" style="69" customWidth="1"/>
  </cols>
  <sheetData>
    <row r="1" spans="1:2">
      <c r="A1" s="91" t="s">
        <v>198</v>
      </c>
      <c r="B1" s="112"/>
    </row>
    <row r="2" spans="1:2">
      <c r="A2" s="88" t="s">
        <v>195</v>
      </c>
      <c r="B2" s="89" t="s">
        <v>197</v>
      </c>
    </row>
    <row r="3" spans="1:2">
      <c r="A3" t="s">
        <v>104</v>
      </c>
      <c r="B3" s="69" t="s">
        <v>105</v>
      </c>
    </row>
    <row r="4" spans="1:2">
      <c r="A4" t="s">
        <v>194</v>
      </c>
      <c r="B4" s="69" t="s">
        <v>111</v>
      </c>
    </row>
    <row r="5" spans="1:2">
      <c r="A5" t="s">
        <v>106</v>
      </c>
      <c r="B5" s="69" t="s">
        <v>107</v>
      </c>
    </row>
    <row r="6" spans="1:2">
      <c r="A6" t="s">
        <v>108</v>
      </c>
      <c r="B6" s="69" t="s">
        <v>109</v>
      </c>
    </row>
    <row r="7" spans="1:2">
      <c r="A7" t="s">
        <v>110</v>
      </c>
      <c r="B7" s="69" t="s">
        <v>111</v>
      </c>
    </row>
    <row r="8" spans="1:2">
      <c r="A8" t="s">
        <v>112</v>
      </c>
      <c r="B8" s="69" t="s">
        <v>113</v>
      </c>
    </row>
    <row r="9" spans="1:2">
      <c r="A9" t="s">
        <v>114</v>
      </c>
      <c r="B9" s="69" t="s">
        <v>111</v>
      </c>
    </row>
    <row r="10" spans="1:2">
      <c r="A10" t="s">
        <v>115</v>
      </c>
      <c r="B10" s="69" t="s">
        <v>111</v>
      </c>
    </row>
    <row r="11" spans="1:2">
      <c r="A11" t="s">
        <v>116</v>
      </c>
      <c r="B11" s="69" t="s">
        <v>117</v>
      </c>
    </row>
    <row r="12" spans="1:2">
      <c r="A12" t="s">
        <v>118</v>
      </c>
      <c r="B12" s="69" t="s">
        <v>119</v>
      </c>
    </row>
    <row r="13" spans="1:2">
      <c r="A13" t="s">
        <v>120</v>
      </c>
      <c r="B13" s="69" t="s">
        <v>121</v>
      </c>
    </row>
    <row r="14" spans="1:2">
      <c r="A14" t="s">
        <v>122</v>
      </c>
      <c r="B14" s="69" t="s">
        <v>123</v>
      </c>
    </row>
    <row r="15" spans="1:2">
      <c r="A15" t="s">
        <v>124</v>
      </c>
      <c r="B15" s="69" t="s">
        <v>125</v>
      </c>
    </row>
    <row r="16" spans="1:2">
      <c r="A16" t="s">
        <v>126</v>
      </c>
      <c r="B16" s="69" t="s">
        <v>127</v>
      </c>
    </row>
    <row r="17" spans="1:2">
      <c r="A17" t="s">
        <v>128</v>
      </c>
      <c r="B17" s="69" t="s">
        <v>129</v>
      </c>
    </row>
    <row r="18" spans="1:2">
      <c r="A18" t="s">
        <v>130</v>
      </c>
      <c r="B18" s="69" t="s">
        <v>196</v>
      </c>
    </row>
    <row r="19" spans="1:2">
      <c r="A19" t="s">
        <v>131</v>
      </c>
      <c r="B19" s="69" t="s">
        <v>132</v>
      </c>
    </row>
    <row r="20" spans="1:2">
      <c r="A20" t="s">
        <v>133</v>
      </c>
      <c r="B20" s="69" t="s">
        <v>134</v>
      </c>
    </row>
    <row r="21" spans="1:2">
      <c r="A21" t="s">
        <v>135</v>
      </c>
      <c r="B21" s="69" t="s">
        <v>123</v>
      </c>
    </row>
    <row r="22" spans="1:2">
      <c r="A22" t="s">
        <v>136</v>
      </c>
      <c r="B22" s="69" t="s">
        <v>123</v>
      </c>
    </row>
    <row r="23" spans="1:2">
      <c r="A23" t="s">
        <v>137</v>
      </c>
      <c r="B23" s="69" t="s">
        <v>138</v>
      </c>
    </row>
    <row r="24" spans="1:2">
      <c r="A24" t="s">
        <v>139</v>
      </c>
      <c r="B24" s="69" t="s">
        <v>123</v>
      </c>
    </row>
    <row r="25" spans="1:2">
      <c r="A25" t="s">
        <v>140</v>
      </c>
      <c r="B25" s="69" t="s">
        <v>141</v>
      </c>
    </row>
    <row r="26" spans="1:2">
      <c r="A26" t="s">
        <v>142</v>
      </c>
      <c r="B26" s="69" t="s">
        <v>143</v>
      </c>
    </row>
    <row r="27" spans="1:2">
      <c r="A27" t="s">
        <v>144</v>
      </c>
      <c r="B27" s="69" t="s">
        <v>129</v>
      </c>
    </row>
    <row r="28" spans="1:2">
      <c r="A28" t="s">
        <v>145</v>
      </c>
      <c r="B28" s="69" t="s">
        <v>146</v>
      </c>
    </row>
    <row r="29" spans="1:2">
      <c r="A29" t="s">
        <v>147</v>
      </c>
      <c r="B29" s="69" t="s">
        <v>123</v>
      </c>
    </row>
    <row r="30" spans="1:2">
      <c r="A30" t="s">
        <v>148</v>
      </c>
      <c r="B30" s="69" t="s">
        <v>111</v>
      </c>
    </row>
    <row r="31" spans="1:2">
      <c r="A31" t="s">
        <v>149</v>
      </c>
      <c r="B31" s="69" t="s">
        <v>150</v>
      </c>
    </row>
    <row r="32" spans="1:2">
      <c r="A32" t="s">
        <v>151</v>
      </c>
      <c r="B32" s="69" t="s">
        <v>152</v>
      </c>
    </row>
    <row r="33" spans="1:2">
      <c r="A33" t="s">
        <v>153</v>
      </c>
      <c r="B33" s="69" t="s">
        <v>154</v>
      </c>
    </row>
    <row r="34" spans="1:2">
      <c r="A34" t="s">
        <v>155</v>
      </c>
      <c r="B34" s="69" t="s">
        <v>156</v>
      </c>
    </row>
    <row r="35" spans="1:2">
      <c r="A35" t="s">
        <v>157</v>
      </c>
      <c r="B35" s="69" t="s">
        <v>127</v>
      </c>
    </row>
    <row r="36" spans="1:2">
      <c r="A36" t="s">
        <v>158</v>
      </c>
      <c r="B36" s="69" t="s">
        <v>159</v>
      </c>
    </row>
    <row r="37" spans="1:2">
      <c r="A37" t="s">
        <v>160</v>
      </c>
      <c r="B37" s="69" t="s">
        <v>161</v>
      </c>
    </row>
    <row r="38" spans="1:2">
      <c r="A38" t="s">
        <v>162</v>
      </c>
      <c r="B38" s="69" t="s">
        <v>163</v>
      </c>
    </row>
    <row r="39" spans="1:2">
      <c r="A39" t="s">
        <v>164</v>
      </c>
      <c r="B39" s="69" t="s">
        <v>161</v>
      </c>
    </row>
    <row r="40" spans="1:2">
      <c r="A40" t="s">
        <v>165</v>
      </c>
      <c r="B40" s="69" t="s">
        <v>127</v>
      </c>
    </row>
    <row r="41" spans="1:2">
      <c r="A41" t="s">
        <v>166</v>
      </c>
      <c r="B41" s="69" t="s">
        <v>167</v>
      </c>
    </row>
    <row r="42" spans="1:2">
      <c r="A42" t="s">
        <v>168</v>
      </c>
      <c r="B42" s="69" t="s">
        <v>107</v>
      </c>
    </row>
    <row r="43" spans="1:2">
      <c r="A43" t="s">
        <v>169</v>
      </c>
      <c r="B43" s="69" t="s">
        <v>170</v>
      </c>
    </row>
    <row r="44" spans="1:2">
      <c r="A44" t="s">
        <v>171</v>
      </c>
      <c r="B44" s="69" t="s">
        <v>170</v>
      </c>
    </row>
    <row r="45" spans="1:2">
      <c r="A45" t="s">
        <v>172</v>
      </c>
      <c r="B45" s="69" t="s">
        <v>109</v>
      </c>
    </row>
    <row r="46" spans="1:2">
      <c r="A46" t="s">
        <v>173</v>
      </c>
      <c r="B46" s="69" t="s">
        <v>127</v>
      </c>
    </row>
    <row r="47" spans="1:2">
      <c r="A47" t="s">
        <v>174</v>
      </c>
      <c r="B47" s="69" t="s">
        <v>111</v>
      </c>
    </row>
    <row r="48" spans="1:2">
      <c r="A48" t="s">
        <v>175</v>
      </c>
      <c r="B48" s="69" t="s">
        <v>150</v>
      </c>
    </row>
    <row r="49" spans="1:2">
      <c r="A49" t="s">
        <v>176</v>
      </c>
      <c r="B49" s="69" t="s">
        <v>111</v>
      </c>
    </row>
    <row r="50" spans="1:2">
      <c r="A50" t="s">
        <v>177</v>
      </c>
      <c r="B50" s="69" t="s">
        <v>178</v>
      </c>
    </row>
    <row r="51" spans="1:2">
      <c r="A51" t="s">
        <v>179</v>
      </c>
      <c r="B51" s="69" t="s">
        <v>109</v>
      </c>
    </row>
    <row r="52" spans="1:2">
      <c r="A52" t="s">
        <v>180</v>
      </c>
      <c r="B52" s="69" t="s">
        <v>181</v>
      </c>
    </row>
    <row r="53" spans="1:2">
      <c r="A53" t="s">
        <v>182</v>
      </c>
      <c r="B53" s="69" t="s">
        <v>111</v>
      </c>
    </row>
    <row r="54" spans="1:2">
      <c r="A54" t="s">
        <v>183</v>
      </c>
      <c r="B54" s="69" t="s">
        <v>184</v>
      </c>
    </row>
    <row r="55" spans="1:2">
      <c r="A55" t="s">
        <v>185</v>
      </c>
      <c r="B55" s="69" t="s">
        <v>178</v>
      </c>
    </row>
    <row r="56" spans="1:2">
      <c r="A56" t="s">
        <v>186</v>
      </c>
      <c r="B56" s="69" t="s">
        <v>187</v>
      </c>
    </row>
    <row r="57" spans="1:2">
      <c r="A57" t="s">
        <v>188</v>
      </c>
      <c r="B57" s="69" t="s">
        <v>189</v>
      </c>
    </row>
    <row r="58" spans="1:2">
      <c r="A58" t="s">
        <v>190</v>
      </c>
      <c r="B58" s="69" t="s">
        <v>117</v>
      </c>
    </row>
    <row r="59" spans="1:2">
      <c r="A59" t="s">
        <v>191</v>
      </c>
      <c r="B59" s="69" t="s">
        <v>127</v>
      </c>
    </row>
    <row r="60" spans="1:2">
      <c r="A60" t="s">
        <v>192</v>
      </c>
      <c r="B60" s="69" t="s">
        <v>42</v>
      </c>
    </row>
    <row r="61" spans="1:2">
      <c r="A61" s="91" t="s">
        <v>193</v>
      </c>
      <c r="B61" s="112" t="s">
        <v>109</v>
      </c>
    </row>
  </sheetData>
  <pageMargins left="0.7" right="0.7" top="0.75" bottom="0.75" header="0.3" footer="0.3"/>
  <pageSetup scale="77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Table 1</vt:lpstr>
      <vt:lpstr>Table 2</vt:lpstr>
      <vt:lpstr>Table 3</vt:lpstr>
      <vt:lpstr>Table 4</vt:lpstr>
      <vt:lpstr>Table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Evans, William C.</dc:creator>
  <cp:lastModifiedBy>Kate Jacques</cp:lastModifiedBy>
  <cp:lastPrinted>2016-03-04T23:24:08Z</cp:lastPrinted>
  <dcterms:created xsi:type="dcterms:W3CDTF">2016-02-01T17:23:44Z</dcterms:created>
  <dcterms:modified xsi:type="dcterms:W3CDTF">2017-02-25T02:00:50Z</dcterms:modified>
</cp:coreProperties>
</file>